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ML\Desktop\Eren MCJA\edited Eren\"/>
    </mc:Choice>
  </mc:AlternateContent>
  <xr:revisionPtr revIDLastSave="0" documentId="13_ncr:1_{F4A7AA44-11FA-489D-B98B-53543F1BA7B6}"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Sheet1!$A$1:$BK$63</definedName>
    <definedName name="_xlnm.Print_Titles" localSheetId="0">Sheet1!$A:$A,Sheet1!$1:$1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63" i="1" l="1"/>
  <c r="AB63" i="1"/>
  <c r="AD62" i="1"/>
  <c r="AB62" i="1"/>
  <c r="AD61" i="1"/>
  <c r="AB61" i="1"/>
  <c r="AD60" i="1"/>
  <c r="AB60" i="1"/>
  <c r="AD59" i="1"/>
  <c r="AB59" i="1"/>
  <c r="AD58" i="1"/>
  <c r="AB58" i="1"/>
  <c r="AD57" i="1"/>
  <c r="AB57" i="1"/>
  <c r="AD56" i="1"/>
  <c r="AB56" i="1"/>
  <c r="AD55" i="1"/>
  <c r="AB55" i="1"/>
  <c r="AD54" i="1"/>
  <c r="AB54" i="1"/>
  <c r="AD53" i="1"/>
  <c r="AB53" i="1"/>
  <c r="AD52" i="1"/>
  <c r="AB52" i="1"/>
  <c r="AD51" i="1"/>
  <c r="AB51" i="1"/>
  <c r="AD50" i="1"/>
  <c r="AB50" i="1"/>
  <c r="AD49" i="1"/>
  <c r="AB49" i="1"/>
  <c r="AD48" i="1"/>
  <c r="AB48" i="1"/>
  <c r="AD47" i="1"/>
  <c r="AB47" i="1"/>
  <c r="AD46" i="1"/>
  <c r="AB46" i="1"/>
  <c r="AD45" i="1"/>
  <c r="AB45" i="1"/>
  <c r="AD44" i="1"/>
  <c r="AB44" i="1"/>
  <c r="AD43" i="1"/>
  <c r="AB43" i="1"/>
  <c r="AD42" i="1"/>
  <c r="AB42" i="1"/>
  <c r="AD41" i="1"/>
  <c r="AB41" i="1"/>
  <c r="AD40" i="1"/>
  <c r="AB40" i="1"/>
  <c r="AD39" i="1"/>
  <c r="AB39" i="1"/>
  <c r="AD38" i="1"/>
  <c r="AB38" i="1"/>
  <c r="AD37" i="1"/>
  <c r="AB37" i="1"/>
  <c r="AD36" i="1"/>
  <c r="AB36" i="1"/>
  <c r="AD35" i="1"/>
  <c r="AB35" i="1"/>
  <c r="AD34" i="1"/>
  <c r="AB34" i="1"/>
  <c r="AD33" i="1"/>
  <c r="AB33" i="1"/>
  <c r="AD32" i="1"/>
  <c r="AB32" i="1"/>
  <c r="AD31" i="1"/>
  <c r="AB31" i="1"/>
  <c r="AD30" i="1"/>
  <c r="AB30" i="1"/>
  <c r="AD29" i="1"/>
  <c r="AB29" i="1"/>
  <c r="AD28" i="1"/>
  <c r="AB28" i="1"/>
  <c r="AD27" i="1"/>
  <c r="AB27" i="1"/>
  <c r="AD26" i="1"/>
  <c r="AB26" i="1"/>
  <c r="AD25" i="1"/>
  <c r="AB25" i="1"/>
  <c r="AD24" i="1"/>
  <c r="AB24" i="1"/>
  <c r="AD23" i="1"/>
  <c r="AB23" i="1"/>
  <c r="AD22" i="1"/>
  <c r="AB22" i="1"/>
  <c r="AD21" i="1"/>
  <c r="AB21" i="1"/>
  <c r="AD20" i="1"/>
  <c r="AB20" i="1"/>
  <c r="AD19" i="1"/>
  <c r="AB19" i="1"/>
  <c r="AD18" i="1"/>
  <c r="AB18" i="1"/>
  <c r="AD17" i="1"/>
  <c r="AB17" i="1"/>
  <c r="AD16" i="1"/>
  <c r="AB16" i="1"/>
  <c r="AD15" i="1"/>
  <c r="AB15" i="1"/>
  <c r="AD14" i="1"/>
  <c r="AB14" i="1"/>
  <c r="AD13" i="1"/>
  <c r="AB13" i="1"/>
  <c r="AD12" i="1"/>
  <c r="AB12" i="1"/>
  <c r="AD11" i="1"/>
  <c r="AB11" i="1"/>
  <c r="AD10" i="1"/>
  <c r="AB10" i="1"/>
  <c r="AD9" i="1"/>
  <c r="AB9" i="1"/>
  <c r="AD8" i="1"/>
  <c r="AB8" i="1"/>
  <c r="AD7" i="1"/>
  <c r="AB7" i="1"/>
  <c r="AD6" i="1"/>
  <c r="AB6" i="1"/>
  <c r="AD5" i="1"/>
  <c r="AB5" i="1"/>
  <c r="AD4" i="1"/>
  <c r="AB4" i="1"/>
  <c r="AD3" i="1"/>
  <c r="AB3" i="1"/>
  <c r="AD2" i="1"/>
  <c r="AB2" i="1"/>
</calcChain>
</file>

<file path=xl/sharedStrings.xml><?xml version="1.0" encoding="utf-8"?>
<sst xmlns="http://schemas.openxmlformats.org/spreadsheetml/2006/main" count="1244" uniqueCount="166">
  <si>
    <t>ANID</t>
  </si>
  <si>
    <t>Alternate_ID</t>
  </si>
  <si>
    <t>Source_Person</t>
  </si>
  <si>
    <t>Affiliation</t>
  </si>
  <si>
    <t>Region</t>
  </si>
  <si>
    <t>Country</t>
  </si>
  <si>
    <t>State/Province</t>
  </si>
  <si>
    <t>County/District</t>
  </si>
  <si>
    <t>Subregion</t>
  </si>
  <si>
    <t>Site_Name</t>
  </si>
  <si>
    <t>Material</t>
  </si>
  <si>
    <t>Sample_Type</t>
  </si>
  <si>
    <t>Description</t>
  </si>
  <si>
    <t>Geological Formation</t>
  </si>
  <si>
    <t>Rock_Name</t>
  </si>
  <si>
    <t>Culture</t>
  </si>
  <si>
    <t>Context</t>
  </si>
  <si>
    <t>Longitude</t>
  </si>
  <si>
    <t>Latitude</t>
  </si>
  <si>
    <t>Comments</t>
  </si>
  <si>
    <t>Boulanger, Matthew T.</t>
  </si>
  <si>
    <t>Southern Methodist University</t>
  </si>
  <si>
    <t>North America: Northeast</t>
  </si>
  <si>
    <t>USA</t>
  </si>
  <si>
    <t>OH</t>
  </si>
  <si>
    <t>Chert</t>
  </si>
  <si>
    <t>Artifact</t>
  </si>
  <si>
    <t>Flake</t>
  </si>
  <si>
    <t>Notes</t>
  </si>
  <si>
    <t>Long RDF</t>
  </si>
  <si>
    <t>Long Date</t>
  </si>
  <si>
    <t>Short RDF</t>
  </si>
  <si>
    <t>Short Date</t>
  </si>
  <si>
    <t>As</t>
  </si>
  <si>
    <t>La</t>
  </si>
  <si>
    <t>Lu</t>
  </si>
  <si>
    <t>Nd</t>
  </si>
  <si>
    <t>Sm</t>
  </si>
  <si>
    <t>U</t>
  </si>
  <si>
    <t>Yb</t>
  </si>
  <si>
    <t>Ce</t>
  </si>
  <si>
    <t>Co</t>
  </si>
  <si>
    <t>Cr</t>
  </si>
  <si>
    <t>Cs</t>
  </si>
  <si>
    <t>Eu</t>
  </si>
  <si>
    <t>Fe</t>
  </si>
  <si>
    <t>Hf</t>
  </si>
  <si>
    <t>Ni</t>
  </si>
  <si>
    <t>Rb</t>
  </si>
  <si>
    <t>Sb</t>
  </si>
  <si>
    <t>Sc</t>
  </si>
  <si>
    <t>Sr</t>
  </si>
  <si>
    <t>Ta</t>
  </si>
  <si>
    <t>Tb</t>
  </si>
  <si>
    <t>Th</t>
  </si>
  <si>
    <t>Zn</t>
  </si>
  <si>
    <t>Zr</t>
  </si>
  <si>
    <t>Al</t>
  </si>
  <si>
    <t>Ba</t>
  </si>
  <si>
    <t>Ca</t>
  </si>
  <si>
    <t>Dy</t>
  </si>
  <si>
    <t>K</t>
  </si>
  <si>
    <t>Mn</t>
  </si>
  <si>
    <t>Na</t>
  </si>
  <si>
    <t>Ti</t>
  </si>
  <si>
    <t>V</t>
  </si>
  <si>
    <t>CHR296</t>
  </si>
  <si>
    <t>Shelby</t>
  </si>
  <si>
    <t>Botkins Village</t>
  </si>
  <si>
    <t>Cultural</t>
  </si>
  <si>
    <t>Biface</t>
  </si>
  <si>
    <t>CHR297</t>
  </si>
  <si>
    <t>CHR298</t>
  </si>
  <si>
    <t>CHR299</t>
  </si>
  <si>
    <t>CHR300</t>
  </si>
  <si>
    <t>CHR301</t>
  </si>
  <si>
    <t>CHR302</t>
  </si>
  <si>
    <t>CHR303</t>
  </si>
  <si>
    <t>CHR304</t>
  </si>
  <si>
    <t>CHR305</t>
  </si>
  <si>
    <t>CHR306</t>
  </si>
  <si>
    <t>CHR307</t>
  </si>
  <si>
    <t>CHR308</t>
  </si>
  <si>
    <t>CHR309</t>
  </si>
  <si>
    <t>CHR310</t>
  </si>
  <si>
    <t>CHR311</t>
  </si>
  <si>
    <t>CHR312</t>
  </si>
  <si>
    <t>CHR313</t>
  </si>
  <si>
    <t>CHR314</t>
  </si>
  <si>
    <t>CHR315</t>
  </si>
  <si>
    <t>CHR316</t>
  </si>
  <si>
    <t>CHR317</t>
  </si>
  <si>
    <t>CHR318</t>
  </si>
  <si>
    <t>CHR319</t>
  </si>
  <si>
    <t>CHR320</t>
  </si>
  <si>
    <t>CHR321</t>
  </si>
  <si>
    <t>CHR322</t>
  </si>
  <si>
    <t>CHR323</t>
  </si>
  <si>
    <t>CHR324</t>
  </si>
  <si>
    <t>CHR325</t>
  </si>
  <si>
    <t>CHR326</t>
  </si>
  <si>
    <t>CHR327</t>
  </si>
  <si>
    <t>CHR328</t>
  </si>
  <si>
    <t>CHR329</t>
  </si>
  <si>
    <t>CHR330</t>
  </si>
  <si>
    <t>CHR331</t>
  </si>
  <si>
    <t>CHR332</t>
  </si>
  <si>
    <t>CHR333</t>
  </si>
  <si>
    <t>CHR334</t>
  </si>
  <si>
    <t>CHR335</t>
  </si>
  <si>
    <t>CHR336</t>
  </si>
  <si>
    <t>CHR337</t>
  </si>
  <si>
    <t>CHR338</t>
  </si>
  <si>
    <t>CHR339</t>
  </si>
  <si>
    <t>CHR340</t>
  </si>
  <si>
    <t>CHR341</t>
  </si>
  <si>
    <t>CHR342</t>
  </si>
  <si>
    <t>CHR343</t>
  </si>
  <si>
    <t>CHR344</t>
  </si>
  <si>
    <t>CHR345</t>
  </si>
  <si>
    <t>CHR346</t>
  </si>
  <si>
    <t>CHR347</t>
  </si>
  <si>
    <t>CHR348</t>
  </si>
  <si>
    <t>CHR349</t>
  </si>
  <si>
    <t>CHR350</t>
  </si>
  <si>
    <t>CHR351</t>
  </si>
  <si>
    <t>CHR352</t>
  </si>
  <si>
    <t>CHR353</t>
  </si>
  <si>
    <t>CHR354</t>
  </si>
  <si>
    <t>CHR355</t>
  </si>
  <si>
    <t>CHR356</t>
  </si>
  <si>
    <t>CHR357</t>
  </si>
  <si>
    <t>Biface; Tip</t>
  </si>
  <si>
    <t>Core; Bipolar</t>
  </si>
  <si>
    <t>Blade; Bladelet</t>
  </si>
  <si>
    <t>Debris; Shatter</t>
  </si>
  <si>
    <t>Archaic; Late</t>
  </si>
  <si>
    <t>Provenience</t>
  </si>
  <si>
    <t>Period</t>
  </si>
  <si>
    <t>Date</t>
  </si>
  <si>
    <t>Surface</t>
  </si>
  <si>
    <t>Biface; Projectile Point: Lamoka</t>
  </si>
  <si>
    <t>Biface; Projectile Point: Poplar Island</t>
  </si>
  <si>
    <t>Paleoindian -&gt; Archaic; Late</t>
  </si>
  <si>
    <t>Archaic</t>
  </si>
  <si>
    <t>Flake; Overshot</t>
  </si>
  <si>
    <t>Flake; Platform rejuvenation</t>
  </si>
  <si>
    <t>Flake; Retouched</t>
  </si>
  <si>
    <t>Uniface; Scraper</t>
  </si>
  <si>
    <t>Mielkes</t>
  </si>
  <si>
    <t>MIE ID: Harrodsburg</t>
  </si>
  <si>
    <t>MIE ID: Upper Mercer</t>
  </si>
  <si>
    <t>MIE ID: Flint Ridge</t>
  </si>
  <si>
    <t>MIE ID: Wyandotte</t>
  </si>
  <si>
    <t>MIE ID: Carter's Cave KY</t>
  </si>
  <si>
    <t>Mass (g)</t>
  </si>
  <si>
    <t>YME1</t>
  </si>
  <si>
    <t>MDT1-S</t>
  </si>
  <si>
    <t>YME2</t>
  </si>
  <si>
    <t>MDT2-S</t>
  </si>
  <si>
    <t>MIE ID: Gray/White w/iron -- Burlington?</t>
  </si>
  <si>
    <t>Investigator</t>
  </si>
  <si>
    <t>Eren, Metin; Bebber, Michelle</t>
  </si>
  <si>
    <t>Uniface; End Scraper</t>
  </si>
  <si>
    <t>Debris; Pot-lid</t>
  </si>
  <si>
    <r>
      <rPr>
        <i/>
        <sz val="10"/>
        <color theme="1"/>
        <rFont val="Calibri"/>
        <family val="2"/>
        <scheme val="minor"/>
      </rPr>
      <t>Note</t>
    </r>
    <r>
      <rPr>
        <sz val="10"/>
        <color theme="1"/>
        <rFont val="Calibri"/>
        <family val="2"/>
        <scheme val="minor"/>
      </rPr>
      <t xml:space="preserve">: Geochemical data for the samples from the Mielkes site, generated by neutron activation analysis at the University of Missouri Research Reactor.  All values listed in parts per million (ppm).  Negative values </t>
    </r>
    <r>
      <rPr>
        <i/>
        <sz val="10"/>
        <color theme="1"/>
        <rFont val="Calibri"/>
        <family val="2"/>
        <scheme val="minor"/>
      </rPr>
      <t>(in red</t>
    </r>
    <r>
      <rPr>
        <sz val="10"/>
        <color theme="1"/>
        <rFont val="Calibri"/>
        <family val="2"/>
        <scheme val="minor"/>
      </rPr>
      <t>) represent the estimated detection limits for a particular element when it was found to be at or below detection.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</si>
</sst>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General;[Red]\-General"/>
    <numFmt numFmtId="165" formatCode="0;[Red]\-0"/>
    <numFmt numFmtId="166" formatCode="0.000"/>
    <numFmt numFmtId="167" formatCode="0.0_);[Red]\(0.0\)"/>
    <numFmt numFmtId="168" formatCode="0.0"/>
    <numFmt numFmtId="169" formatCode="0.0000"/>
    <numFmt numFmtId="170" formatCode="0.0000_);[Red]\(0.0000\)"/>
    <numFmt numFmtId="171" formatCode="0.00_);[Red]\(0.00\)"/>
    <numFmt numFmtId="172" formatCode="0.000_);[Red]\(0.000\)"/>
    <numFmt numFmtId="173" formatCode="0.00000"/>
    <numFmt numFmtId="174" formatCode="0_);[Red]\(0\)"/>
  </numFmts>
  <fonts count="9">
    <font>
      <sz val="11"/>
      <color theme="1"/>
      <name val="Calibri"/>
      <family val="2"/>
      <scheme val="minor"/>
    </font>
    <font>
      <sz val="12"/>
      <name val="Arial MT"/>
    </font>
    <font>
      <sz val="10"/>
      <name val="Arial"/>
      <family val="2"/>
    </font>
    <font>
      <b/>
      <sz val="10"/>
      <name val="Calibri"/>
      <family val="2"/>
      <scheme val="minor"/>
    </font>
    <font>
      <b/>
      <sz val="10"/>
      <color theme="1"/>
      <name val="Calibri"/>
      <family val="2"/>
      <scheme val="minor"/>
    </font>
    <font>
      <sz val="10"/>
      <name val="Calibri"/>
      <family val="2"/>
      <scheme val="minor"/>
    </font>
    <font>
      <sz val="10"/>
      <color theme="1"/>
      <name val="Calibri"/>
      <family val="2"/>
      <scheme val="minor"/>
    </font>
    <font>
      <b/>
      <sz val="11"/>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xf numFmtId="165" fontId="1" fillId="0" borderId="0"/>
    <xf numFmtId="0" fontId="2" fillId="0" borderId="0"/>
  </cellStyleXfs>
  <cellXfs count="33">
    <xf numFmtId="0" fontId="0" fillId="0" borderId="0" xfId="0"/>
    <xf numFmtId="0" fontId="3" fillId="2" borderId="1" xfId="0" applyFont="1" applyFill="1" applyBorder="1" applyAlignment="1">
      <alignment horizontal="center"/>
    </xf>
    <xf numFmtId="0" fontId="7" fillId="2" borderId="1" xfId="0" applyFont="1" applyFill="1" applyBorder="1" applyAlignment="1">
      <alignment horizontal="center"/>
    </xf>
    <xf numFmtId="0" fontId="3" fillId="2" borderId="1" xfId="3" applyFont="1" applyFill="1" applyBorder="1" applyAlignment="1">
      <alignment horizontal="center"/>
    </xf>
    <xf numFmtId="166" fontId="3" fillId="2" borderId="1" xfId="0" applyNumberFormat="1" applyFont="1" applyFill="1" applyBorder="1" applyAlignment="1">
      <alignment horizontal="center"/>
    </xf>
    <xf numFmtId="0" fontId="4" fillId="2" borderId="1" xfId="0" applyFont="1" applyFill="1" applyBorder="1" applyAlignment="1">
      <alignment horizontal="center"/>
    </xf>
    <xf numFmtId="167" fontId="4" fillId="2" borderId="1" xfId="0" applyNumberFormat="1" applyFont="1" applyFill="1" applyBorder="1" applyAlignment="1">
      <alignment horizontal="center"/>
    </xf>
    <xf numFmtId="168" fontId="4" fillId="2" borderId="1" xfId="0" applyNumberFormat="1" applyFont="1" applyFill="1" applyBorder="1" applyAlignment="1">
      <alignment horizontal="center"/>
    </xf>
    <xf numFmtId="168" fontId="3" fillId="2" borderId="1" xfId="0" applyNumberFormat="1" applyFont="1" applyFill="1" applyBorder="1" applyAlignment="1">
      <alignment horizontal="center"/>
    </xf>
    <xf numFmtId="169" fontId="3" fillId="2" borderId="1" xfId="0" applyNumberFormat="1" applyFont="1" applyFill="1" applyBorder="1" applyAlignment="1">
      <alignment horizontal="center"/>
    </xf>
    <xf numFmtId="2" fontId="3" fillId="2" borderId="1" xfId="0" applyNumberFormat="1" applyFont="1" applyFill="1" applyBorder="1" applyAlignment="1">
      <alignment horizontal="center"/>
    </xf>
    <xf numFmtId="0" fontId="5" fillId="0" borderId="1" xfId="0" applyFont="1" applyFill="1" applyBorder="1" applyAlignment="1">
      <alignment horizontal="center"/>
    </xf>
    <xf numFmtId="0" fontId="6" fillId="0" borderId="1" xfId="0" applyFont="1" applyFill="1" applyBorder="1" applyAlignment="1">
      <alignment horizontal="center"/>
    </xf>
    <xf numFmtId="0" fontId="0" fillId="0" borderId="1" xfId="0" applyFont="1" applyBorder="1" applyAlignment="1">
      <alignment horizontal="center"/>
    </xf>
    <xf numFmtId="166" fontId="5" fillId="0" borderId="1" xfId="0" applyNumberFormat="1" applyFont="1" applyFill="1" applyBorder="1" applyAlignment="1">
      <alignment horizontal="center"/>
    </xf>
    <xf numFmtId="173" fontId="5" fillId="0" borderId="1" xfId="0" applyNumberFormat="1" applyFont="1" applyFill="1" applyBorder="1" applyAlignment="1">
      <alignment horizontal="center"/>
    </xf>
    <xf numFmtId="14" fontId="0" fillId="0" borderId="1" xfId="0" applyNumberFormat="1" applyFont="1" applyBorder="1" applyAlignment="1">
      <alignment horizontal="center"/>
    </xf>
    <xf numFmtId="172" fontId="0" fillId="0" borderId="1" xfId="0" applyNumberFormat="1" applyFont="1" applyBorder="1" applyAlignment="1">
      <alignment horizontal="center"/>
    </xf>
    <xf numFmtId="174" fontId="0" fillId="0" borderId="1" xfId="0" applyNumberFormat="1" applyFont="1" applyBorder="1" applyAlignment="1">
      <alignment horizontal="center"/>
    </xf>
    <xf numFmtId="171" fontId="0" fillId="0" borderId="1" xfId="0" applyNumberFormat="1" applyFont="1" applyBorder="1" applyAlignment="1">
      <alignment horizontal="center"/>
    </xf>
    <xf numFmtId="167" fontId="0" fillId="0" borderId="1" xfId="0" applyNumberFormat="1" applyFont="1" applyBorder="1" applyAlignment="1">
      <alignment horizontal="center"/>
    </xf>
    <xf numFmtId="14" fontId="5" fillId="0" borderId="1" xfId="0" applyNumberFormat="1" applyFont="1" applyFill="1" applyBorder="1" applyAlignment="1">
      <alignment horizontal="center"/>
    </xf>
    <xf numFmtId="170" fontId="6" fillId="0" borderId="1" xfId="0" applyNumberFormat="1" applyFont="1" applyFill="1" applyBorder="1" applyAlignment="1">
      <alignment horizontal="center"/>
    </xf>
    <xf numFmtId="166" fontId="6" fillId="0" borderId="1" xfId="0" applyNumberFormat="1" applyFont="1" applyFill="1" applyBorder="1" applyAlignment="1">
      <alignment horizontal="center"/>
    </xf>
    <xf numFmtId="0" fontId="6" fillId="0" borderId="1" xfId="0" applyFont="1" applyBorder="1" applyAlignment="1">
      <alignment horizontal="center"/>
    </xf>
    <xf numFmtId="14" fontId="6" fillId="0" borderId="1" xfId="0" applyNumberFormat="1" applyFont="1" applyBorder="1" applyAlignment="1">
      <alignment horizontal="center"/>
    </xf>
    <xf numFmtId="172" fontId="6" fillId="0" borderId="1" xfId="0" applyNumberFormat="1" applyFont="1" applyBorder="1" applyAlignment="1">
      <alignment horizontal="center"/>
    </xf>
    <xf numFmtId="174" fontId="6" fillId="0" borderId="1" xfId="0" applyNumberFormat="1" applyFont="1" applyBorder="1" applyAlignment="1">
      <alignment horizontal="center"/>
    </xf>
    <xf numFmtId="171" fontId="6" fillId="0" borderId="1" xfId="0" applyNumberFormat="1" applyFont="1" applyBorder="1" applyAlignment="1">
      <alignment horizontal="center"/>
    </xf>
    <xf numFmtId="167" fontId="6" fillId="0" borderId="1" xfId="0" applyNumberFormat="1" applyFont="1" applyBorder="1" applyAlignment="1">
      <alignment horizontal="center"/>
    </xf>
    <xf numFmtId="0" fontId="6" fillId="0" borderId="1" xfId="0" applyFont="1" applyFill="1" applyBorder="1" applyAlignment="1">
      <alignment horizontal="left"/>
    </xf>
    <xf numFmtId="0" fontId="6" fillId="0" borderId="1" xfId="0" applyFont="1" applyFill="1" applyBorder="1" applyAlignment="1">
      <alignment horizontal="right"/>
    </xf>
    <xf numFmtId="0" fontId="6" fillId="0" borderId="1" xfId="0" applyFont="1" applyFill="1" applyBorder="1" applyAlignment="1">
      <alignment horizontal="center" wrapText="1"/>
    </xf>
  </cellXfs>
  <cellStyles count="4">
    <cellStyle name="Normal" xfId="0" builtinId="0"/>
    <cellStyle name="Normal 20" xfId="1" xr:uid="{00000000-0005-0000-0000-000001000000}"/>
    <cellStyle name="Normal 27"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5"/>
  <sheetViews>
    <sheetView tabSelected="1" workbookViewId="0">
      <pane xSplit="1" ySplit="1" topLeftCell="B44" activePane="bottomRight" state="frozen"/>
      <selection pane="topRight" activeCell="B1" sqref="B1"/>
      <selection pane="bottomLeft" activeCell="A2" sqref="A2"/>
      <selection pane="bottomRight" activeCell="B66" sqref="B66"/>
    </sheetView>
  </sheetViews>
  <sheetFormatPr defaultColWidth="8.85546875" defaultRowHeight="15"/>
  <cols>
    <col min="1" max="1" width="7.85546875" style="12" bestFit="1" customWidth="1"/>
    <col min="2" max="2" width="12.28515625" style="12" bestFit="1" customWidth="1"/>
    <col min="3" max="3" width="21.42578125" style="12" bestFit="1" customWidth="1"/>
    <col min="4" max="4" width="19.85546875" style="12" bestFit="1" customWidth="1"/>
    <col min="5" max="5" width="26.28515625" style="12" bestFit="1" customWidth="1"/>
    <col min="6" max="6" width="22.42578125" style="12" bestFit="1" customWidth="1"/>
    <col min="7" max="7" width="8" style="12" bestFit="1" customWidth="1"/>
    <col min="8" max="8" width="14.42578125" style="12" bestFit="1" customWidth="1"/>
    <col min="9" max="9" width="14.140625" style="12" bestFit="1" customWidth="1"/>
    <col min="10" max="10" width="13.42578125" style="12" bestFit="1" customWidth="1"/>
    <col min="11" max="11" width="10.85546875" style="12" bestFit="1" customWidth="1"/>
    <col min="12" max="12" width="8.42578125" style="12" bestFit="1" customWidth="1"/>
    <col min="13" max="13" width="13.42578125" style="12" bestFit="1" customWidth="1"/>
    <col min="14" max="14" width="8.42578125" style="13" bestFit="1" customWidth="1"/>
    <col min="15" max="15" width="35.85546875" style="12" bestFit="1" customWidth="1"/>
    <col min="16" max="16" width="21" style="12" hidden="1" customWidth="1"/>
    <col min="17" max="17" width="30.28515625" style="12" bestFit="1" customWidth="1"/>
    <col min="18" max="18" width="24.85546875" style="12" bestFit="1" customWidth="1"/>
    <col min="19" max="19" width="7.28515625" style="12" bestFit="1" customWidth="1"/>
    <col min="20" max="20" width="10.42578125" style="23" bestFit="1" customWidth="1"/>
    <col min="21" max="21" width="12" style="23" hidden="1" customWidth="1"/>
    <col min="22" max="22" width="4.42578125" style="12" hidden="1" customWidth="1"/>
    <col min="23" max="23" width="10.28515625" style="12" bestFit="1" customWidth="1"/>
    <col min="24" max="24" width="8.7109375" style="12" bestFit="1" customWidth="1"/>
    <col min="25" max="25" width="10.42578125" style="12" hidden="1" customWidth="1"/>
    <col min="26" max="26" width="6" style="12" hidden="1" customWidth="1"/>
    <col min="27" max="27" width="9.85546875" style="12" bestFit="1" customWidth="1"/>
    <col min="28" max="28" width="10.42578125" style="12" bestFit="1" customWidth="1"/>
    <col min="29" max="29" width="10.140625" style="12" bestFit="1" customWidth="1"/>
    <col min="30" max="30" width="10.7109375" style="12" bestFit="1" customWidth="1"/>
    <col min="31" max="32" width="7.140625" style="12" bestFit="1" customWidth="1"/>
    <col min="33" max="33" width="6.140625" style="12" bestFit="1" customWidth="1"/>
    <col min="34" max="34" width="7.140625" style="12" bestFit="1" customWidth="1"/>
    <col min="35" max="35" width="6.140625" style="12" bestFit="1" customWidth="1"/>
    <col min="36" max="36" width="8.140625" style="12" bestFit="1" customWidth="1"/>
    <col min="37" max="37" width="6.140625" style="12" bestFit="1" customWidth="1"/>
    <col min="38" max="38" width="7.140625" style="12" bestFit="1" customWidth="1"/>
    <col min="39" max="39" width="6.140625" style="12" bestFit="1" customWidth="1"/>
    <col min="40" max="40" width="7.140625" style="12" bestFit="1" customWidth="1"/>
    <col min="41" max="41" width="6.7109375" style="12" bestFit="1" customWidth="1"/>
    <col min="42" max="42" width="6.140625" style="12" bestFit="1" customWidth="1"/>
    <col min="43" max="43" width="6.7109375" style="12" bestFit="1" customWidth="1"/>
    <col min="44" max="44" width="5.140625" style="12" bestFit="1" customWidth="1"/>
    <col min="45" max="45" width="5.7109375" style="12" bestFit="1" customWidth="1"/>
    <col min="46" max="48" width="5.140625" style="12" bestFit="1" customWidth="1"/>
    <col min="49" max="49" width="7.140625" style="12" bestFit="1" customWidth="1"/>
    <col min="50" max="50" width="6.140625" style="12" bestFit="1" customWidth="1"/>
    <col min="51" max="51" width="6.7109375" style="12" bestFit="1" customWidth="1"/>
    <col min="52" max="52" width="6.140625" style="12" bestFit="1" customWidth="1"/>
    <col min="53" max="56" width="7.140625" style="12" bestFit="1" customWidth="1"/>
    <col min="57" max="57" width="8.140625" style="12" bestFit="1" customWidth="1"/>
    <col min="58" max="58" width="4.7109375" style="12" bestFit="1" customWidth="1"/>
    <col min="59" max="59" width="7.7109375" style="12" bestFit="1" customWidth="1"/>
    <col min="60" max="61" width="6.140625" style="12" bestFit="1" customWidth="1"/>
    <col min="62" max="62" width="6.7109375" style="12" bestFit="1" customWidth="1"/>
    <col min="63" max="63" width="5.140625" style="12" bestFit="1" customWidth="1"/>
    <col min="64" max="16384" width="8.85546875" style="12"/>
  </cols>
  <sheetData>
    <row r="1" spans="1:63" s="5" customFormat="1">
      <c r="A1" s="1" t="s">
        <v>0</v>
      </c>
      <c r="B1" s="1" t="s">
        <v>1</v>
      </c>
      <c r="C1" s="1" t="s">
        <v>161</v>
      </c>
      <c r="D1" s="1" t="s">
        <v>2</v>
      </c>
      <c r="E1" s="1" t="s">
        <v>3</v>
      </c>
      <c r="F1" s="1" t="s">
        <v>4</v>
      </c>
      <c r="G1" s="1" t="s">
        <v>5</v>
      </c>
      <c r="H1" s="1" t="s">
        <v>6</v>
      </c>
      <c r="I1" s="1" t="s">
        <v>7</v>
      </c>
      <c r="J1" s="1" t="s">
        <v>8</v>
      </c>
      <c r="K1" s="1" t="s">
        <v>9</v>
      </c>
      <c r="L1" s="1" t="s">
        <v>10</v>
      </c>
      <c r="M1" s="1" t="s">
        <v>11</v>
      </c>
      <c r="N1" s="2" t="s">
        <v>155</v>
      </c>
      <c r="O1" s="1" t="s">
        <v>12</v>
      </c>
      <c r="P1" s="1" t="s">
        <v>13</v>
      </c>
      <c r="Q1" s="1" t="s">
        <v>14</v>
      </c>
      <c r="R1" s="3" t="s">
        <v>15</v>
      </c>
      <c r="S1" s="3" t="s">
        <v>16</v>
      </c>
      <c r="T1" s="3" t="s">
        <v>137</v>
      </c>
      <c r="U1" s="3" t="s">
        <v>138</v>
      </c>
      <c r="V1" s="3" t="s">
        <v>139</v>
      </c>
      <c r="W1" s="4" t="s">
        <v>17</v>
      </c>
      <c r="X1" s="4" t="s">
        <v>18</v>
      </c>
      <c r="Y1" s="1" t="s">
        <v>19</v>
      </c>
      <c r="Z1" s="5" t="s">
        <v>28</v>
      </c>
      <c r="AA1" s="5" t="s">
        <v>29</v>
      </c>
      <c r="AB1" s="5" t="s">
        <v>30</v>
      </c>
      <c r="AC1" s="6" t="s">
        <v>31</v>
      </c>
      <c r="AD1" s="6" t="s">
        <v>32</v>
      </c>
      <c r="AE1" s="5" t="s">
        <v>33</v>
      </c>
      <c r="AF1" s="5" t="s">
        <v>34</v>
      </c>
      <c r="AG1" s="5" t="s">
        <v>35</v>
      </c>
      <c r="AH1" s="5" t="s">
        <v>36</v>
      </c>
      <c r="AI1" s="5" t="s">
        <v>37</v>
      </c>
      <c r="AJ1" s="5" t="s">
        <v>38</v>
      </c>
      <c r="AK1" s="5" t="s">
        <v>39</v>
      </c>
      <c r="AL1" s="5" t="s">
        <v>40</v>
      </c>
      <c r="AM1" s="5" t="s">
        <v>41</v>
      </c>
      <c r="AN1" s="5" t="s">
        <v>42</v>
      </c>
      <c r="AO1" s="5" t="s">
        <v>43</v>
      </c>
      <c r="AP1" s="5" t="s">
        <v>44</v>
      </c>
      <c r="AQ1" s="7" t="s">
        <v>45</v>
      </c>
      <c r="AR1" s="5" t="s">
        <v>46</v>
      </c>
      <c r="AS1" s="5" t="s">
        <v>47</v>
      </c>
      <c r="AT1" s="5" t="s">
        <v>48</v>
      </c>
      <c r="AU1" s="5" t="s">
        <v>49</v>
      </c>
      <c r="AV1" s="5" t="s">
        <v>50</v>
      </c>
      <c r="AW1" s="5" t="s">
        <v>51</v>
      </c>
      <c r="AX1" s="5" t="s">
        <v>52</v>
      </c>
      <c r="AY1" s="5" t="s">
        <v>53</v>
      </c>
      <c r="AZ1" s="5" t="s">
        <v>54</v>
      </c>
      <c r="BA1" s="5" t="s">
        <v>55</v>
      </c>
      <c r="BB1" s="5" t="s">
        <v>56</v>
      </c>
      <c r="BC1" s="8" t="s">
        <v>57</v>
      </c>
      <c r="BD1" s="5" t="s">
        <v>58</v>
      </c>
      <c r="BE1" s="8" t="s">
        <v>59</v>
      </c>
      <c r="BF1" s="9" t="s">
        <v>60</v>
      </c>
      <c r="BG1" s="8" t="s">
        <v>61</v>
      </c>
      <c r="BH1" s="10" t="s">
        <v>62</v>
      </c>
      <c r="BI1" s="8" t="s">
        <v>63</v>
      </c>
      <c r="BJ1" s="8" t="s">
        <v>64</v>
      </c>
      <c r="BK1" s="10" t="s">
        <v>65</v>
      </c>
    </row>
    <row r="2" spans="1:63">
      <c r="A2" s="11" t="s">
        <v>66</v>
      </c>
      <c r="B2" s="11">
        <v>1</v>
      </c>
      <c r="C2" s="12" t="s">
        <v>162</v>
      </c>
      <c r="D2" s="12" t="s">
        <v>20</v>
      </c>
      <c r="E2" s="12" t="s">
        <v>21</v>
      </c>
      <c r="F2" s="12" t="s">
        <v>22</v>
      </c>
      <c r="G2" s="12" t="s">
        <v>23</v>
      </c>
      <c r="H2" s="12" t="s">
        <v>24</v>
      </c>
      <c r="I2" s="12" t="s">
        <v>67</v>
      </c>
      <c r="J2" s="12" t="s">
        <v>68</v>
      </c>
      <c r="K2" s="11" t="s">
        <v>149</v>
      </c>
      <c r="L2" s="11" t="s">
        <v>25</v>
      </c>
      <c r="M2" s="11" t="s">
        <v>26</v>
      </c>
      <c r="N2" s="13">
        <v>8.6999999999999993</v>
      </c>
      <c r="O2" s="13" t="s">
        <v>147</v>
      </c>
      <c r="P2" s="11"/>
      <c r="Q2" s="12" t="s">
        <v>150</v>
      </c>
      <c r="R2" s="11" t="s">
        <v>143</v>
      </c>
      <c r="S2" s="11" t="s">
        <v>69</v>
      </c>
      <c r="T2" s="14" t="s">
        <v>140</v>
      </c>
      <c r="U2" s="14"/>
      <c r="V2" s="11"/>
      <c r="W2" s="15">
        <v>-84.178453000000005</v>
      </c>
      <c r="X2" s="15">
        <v>40.454703000000002</v>
      </c>
      <c r="Y2" s="11"/>
      <c r="AA2" s="13" t="s">
        <v>156</v>
      </c>
      <c r="AB2" s="16">
        <f>DATE(2020,5,31)</f>
        <v>43982</v>
      </c>
      <c r="AC2" s="13" t="s">
        <v>157</v>
      </c>
      <c r="AD2" s="16">
        <f t="shared" ref="AD2:AD63" si="0">DATE(2020,3,12)</f>
        <v>43902</v>
      </c>
      <c r="AE2" s="17">
        <v>0.63790000000000002</v>
      </c>
      <c r="AF2" s="17">
        <v>0.38879999999999998</v>
      </c>
      <c r="AG2" s="17">
        <v>5.3E-3</v>
      </c>
      <c r="AH2" s="17">
        <v>0.38879999999999998</v>
      </c>
      <c r="AI2" s="17">
        <v>7.3999999999999996E-2</v>
      </c>
      <c r="AJ2" s="17">
        <v>0.1724</v>
      </c>
      <c r="AK2" s="17">
        <v>2.3400000000000001E-2</v>
      </c>
      <c r="AL2" s="17">
        <v>0.65620000000000001</v>
      </c>
      <c r="AM2" s="17">
        <v>0.38690000000000002</v>
      </c>
      <c r="AN2" s="17">
        <v>2.7250000000000001</v>
      </c>
      <c r="AO2" s="17">
        <v>5.8900000000000001E-2</v>
      </c>
      <c r="AP2" s="17">
        <v>1.2500000000000001E-2</v>
      </c>
      <c r="AQ2" s="18">
        <v>899.61379999999997</v>
      </c>
      <c r="AR2" s="19">
        <v>5.6000000000000001E-2</v>
      </c>
      <c r="AS2" s="19">
        <v>1.5374000000000001</v>
      </c>
      <c r="AT2" s="19">
        <v>1.2048000000000001</v>
      </c>
      <c r="AU2" s="19">
        <v>8.6900000000000005E-2</v>
      </c>
      <c r="AV2" s="19">
        <v>0.14000000000000001</v>
      </c>
      <c r="AW2" s="19">
        <v>19.227799999999998</v>
      </c>
      <c r="AX2" s="17">
        <v>7.7000000000000002E-3</v>
      </c>
      <c r="AY2" s="17">
        <v>7.1000000000000004E-3</v>
      </c>
      <c r="AZ2" s="17">
        <v>0.1885</v>
      </c>
      <c r="BA2" s="19">
        <v>24.492699999999999</v>
      </c>
      <c r="BB2" s="19">
        <v>2.7008000000000001</v>
      </c>
      <c r="BC2" s="20">
        <v>2468.6912000000002</v>
      </c>
      <c r="BD2" s="19">
        <v>15.396699999999999</v>
      </c>
      <c r="BE2" s="20">
        <v>533.84169999999995</v>
      </c>
      <c r="BF2" s="20">
        <v>3.8199999999999998E-2</v>
      </c>
      <c r="BG2" s="20">
        <v>643.94069999999999</v>
      </c>
      <c r="BH2" s="20">
        <v>1.6107</v>
      </c>
      <c r="BI2" s="20">
        <v>231.1866</v>
      </c>
      <c r="BJ2" s="20">
        <v>-120.4482</v>
      </c>
      <c r="BK2" s="20">
        <v>1.8238000000000001</v>
      </c>
    </row>
    <row r="3" spans="1:63">
      <c r="A3" s="12" t="s">
        <v>71</v>
      </c>
      <c r="B3" s="13">
        <v>2</v>
      </c>
      <c r="C3" s="12" t="s">
        <v>162</v>
      </c>
      <c r="D3" s="12" t="s">
        <v>20</v>
      </c>
      <c r="E3" s="12" t="s">
        <v>21</v>
      </c>
      <c r="F3" s="12" t="s">
        <v>22</v>
      </c>
      <c r="G3" s="12" t="s">
        <v>23</v>
      </c>
      <c r="H3" s="12" t="s">
        <v>24</v>
      </c>
      <c r="I3" s="12" t="s">
        <v>67</v>
      </c>
      <c r="J3" s="12" t="s">
        <v>68</v>
      </c>
      <c r="K3" s="11" t="s">
        <v>149</v>
      </c>
      <c r="L3" s="11" t="s">
        <v>25</v>
      </c>
      <c r="M3" s="11" t="s">
        <v>26</v>
      </c>
      <c r="N3" s="13">
        <v>15</v>
      </c>
      <c r="O3" s="13" t="s">
        <v>145</v>
      </c>
      <c r="P3" s="13"/>
      <c r="Q3" s="12" t="s">
        <v>150</v>
      </c>
      <c r="R3" s="11" t="s">
        <v>143</v>
      </c>
      <c r="S3" s="11" t="s">
        <v>69</v>
      </c>
      <c r="T3" s="14" t="s">
        <v>140</v>
      </c>
      <c r="U3" s="14"/>
      <c r="V3" s="11"/>
      <c r="W3" s="15">
        <v>-84.178453000000005</v>
      </c>
      <c r="X3" s="15">
        <v>40.454703000000002</v>
      </c>
      <c r="Y3" s="21"/>
      <c r="Z3" s="22"/>
      <c r="AA3" s="13" t="s">
        <v>156</v>
      </c>
      <c r="AB3" s="16">
        <f t="shared" ref="AB3:AB63" si="1">DATE(2020,5,31)</f>
        <v>43982</v>
      </c>
      <c r="AC3" s="13" t="s">
        <v>157</v>
      </c>
      <c r="AD3" s="16">
        <f t="shared" si="0"/>
        <v>43902</v>
      </c>
      <c r="AE3" s="17">
        <v>1.4520999999999999</v>
      </c>
      <c r="AF3" s="17">
        <v>2.2593000000000001</v>
      </c>
      <c r="AG3" s="17">
        <v>1.78E-2</v>
      </c>
      <c r="AH3" s="17">
        <v>4.9058999999999999</v>
      </c>
      <c r="AI3" s="17">
        <v>1.2441</v>
      </c>
      <c r="AJ3" s="17">
        <v>0.35349999999999998</v>
      </c>
      <c r="AK3" s="17">
        <v>0.1249</v>
      </c>
      <c r="AL3" s="17">
        <v>4.9112999999999998</v>
      </c>
      <c r="AM3" s="17">
        <v>0.78159999999999996</v>
      </c>
      <c r="AN3" s="17">
        <v>4.2123999999999997</v>
      </c>
      <c r="AO3" s="17">
        <v>0.12959999999999999</v>
      </c>
      <c r="AP3" s="17">
        <v>0.29849999999999999</v>
      </c>
      <c r="AQ3" s="18">
        <v>1253.6334999999999</v>
      </c>
      <c r="AR3" s="19">
        <v>9.11E-2</v>
      </c>
      <c r="AS3" s="19">
        <v>4.2998000000000003</v>
      </c>
      <c r="AT3" s="19">
        <v>2.3235000000000001</v>
      </c>
      <c r="AU3" s="19">
        <v>9.2499999999999999E-2</v>
      </c>
      <c r="AV3" s="19">
        <v>0.3634</v>
      </c>
      <c r="AW3" s="19">
        <v>37.182299999999998</v>
      </c>
      <c r="AX3" s="17">
        <v>1.49E-2</v>
      </c>
      <c r="AY3" s="17">
        <v>0.18629999999999999</v>
      </c>
      <c r="AZ3" s="17">
        <v>0.31130000000000002</v>
      </c>
      <c r="BA3" s="19">
        <v>130.37970000000001</v>
      </c>
      <c r="BB3" s="19">
        <v>7.4250999999999996</v>
      </c>
      <c r="BC3" s="20">
        <v>2874.5967000000001</v>
      </c>
      <c r="BD3" s="19">
        <v>49.094900000000003</v>
      </c>
      <c r="BE3" s="20">
        <v>3379.8472000000002</v>
      </c>
      <c r="BF3" s="20">
        <v>0.61699999999999999</v>
      </c>
      <c r="BG3" s="20">
        <v>999.101</v>
      </c>
      <c r="BH3" s="20">
        <v>4.1990999999999996</v>
      </c>
      <c r="BI3" s="20">
        <v>297.86669999999998</v>
      </c>
      <c r="BJ3" s="20">
        <v>50.418799999999997</v>
      </c>
      <c r="BK3" s="20">
        <v>5.5030999999999999</v>
      </c>
    </row>
    <row r="4" spans="1:63">
      <c r="A4" s="12" t="s">
        <v>72</v>
      </c>
      <c r="B4" s="13">
        <v>3</v>
      </c>
      <c r="C4" s="12" t="s">
        <v>162</v>
      </c>
      <c r="D4" s="12" t="s">
        <v>20</v>
      </c>
      <c r="E4" s="12" t="s">
        <v>21</v>
      </c>
      <c r="F4" s="12" t="s">
        <v>22</v>
      </c>
      <c r="G4" s="12" t="s">
        <v>23</v>
      </c>
      <c r="H4" s="12" t="s">
        <v>24</v>
      </c>
      <c r="I4" s="12" t="s">
        <v>67</v>
      </c>
      <c r="J4" s="12" t="s">
        <v>68</v>
      </c>
      <c r="K4" s="11" t="s">
        <v>149</v>
      </c>
      <c r="L4" s="11" t="s">
        <v>25</v>
      </c>
      <c r="M4" s="11" t="s">
        <v>26</v>
      </c>
      <c r="N4" s="13">
        <v>18.2</v>
      </c>
      <c r="O4" s="13" t="s">
        <v>147</v>
      </c>
      <c r="P4" s="13"/>
      <c r="Q4" s="12" t="s">
        <v>150</v>
      </c>
      <c r="R4" s="11" t="s">
        <v>143</v>
      </c>
      <c r="S4" s="11" t="s">
        <v>69</v>
      </c>
      <c r="T4" s="14" t="s">
        <v>140</v>
      </c>
      <c r="U4" s="14"/>
      <c r="V4" s="11"/>
      <c r="W4" s="15">
        <v>-84.178453000000005</v>
      </c>
      <c r="X4" s="15">
        <v>40.454703000000002</v>
      </c>
      <c r="Y4" s="21"/>
      <c r="Z4" s="22"/>
      <c r="AA4" s="13" t="s">
        <v>156</v>
      </c>
      <c r="AB4" s="16">
        <f t="shared" si="1"/>
        <v>43982</v>
      </c>
      <c r="AC4" s="13" t="s">
        <v>157</v>
      </c>
      <c r="AD4" s="16">
        <f t="shared" si="0"/>
        <v>43902</v>
      </c>
      <c r="AE4" s="17">
        <v>0.4713</v>
      </c>
      <c r="AF4" s="17">
        <v>0.28520000000000001</v>
      </c>
      <c r="AG4" s="17">
        <v>4.4000000000000003E-3</v>
      </c>
      <c r="AH4" s="17">
        <v>0.14810000000000001</v>
      </c>
      <c r="AI4" s="17">
        <v>4.58E-2</v>
      </c>
      <c r="AJ4" s="17">
        <v>0.12720000000000001</v>
      </c>
      <c r="AK4" s="17">
        <v>2.29E-2</v>
      </c>
      <c r="AL4" s="17">
        <v>0.47020000000000001</v>
      </c>
      <c r="AM4" s="17">
        <v>0.2382</v>
      </c>
      <c r="AN4" s="17">
        <v>3.0567000000000002</v>
      </c>
      <c r="AO4" s="17">
        <v>6.6500000000000004E-2</v>
      </c>
      <c r="AP4" s="17">
        <v>7.3000000000000001E-3</v>
      </c>
      <c r="AQ4" s="18">
        <v>1095.4164000000001</v>
      </c>
      <c r="AR4" s="19">
        <v>7.9899999999999999E-2</v>
      </c>
      <c r="AS4" s="19">
        <v>-1.7847999999999999</v>
      </c>
      <c r="AT4" s="19">
        <v>1.2559</v>
      </c>
      <c r="AU4" s="19">
        <v>4.6800000000000001E-2</v>
      </c>
      <c r="AV4" s="19">
        <v>0.13</v>
      </c>
      <c r="AW4" s="19">
        <v>23.175000000000001</v>
      </c>
      <c r="AX4" s="17">
        <v>1.2500000000000001E-2</v>
      </c>
      <c r="AY4" s="17">
        <v>8.0999999999999996E-3</v>
      </c>
      <c r="AZ4" s="17">
        <v>0.1389</v>
      </c>
      <c r="BA4" s="19">
        <v>22.663399999999999</v>
      </c>
      <c r="BB4" s="19">
        <v>1.8669</v>
      </c>
      <c r="BC4" s="20">
        <v>2434.0095000000001</v>
      </c>
      <c r="BD4" s="19">
        <v>18.176400000000001</v>
      </c>
      <c r="BE4" s="20">
        <v>844.84879999999998</v>
      </c>
      <c r="BF4" s="20">
        <v>5.8200000000000002E-2</v>
      </c>
      <c r="BG4" s="20">
        <v>332.9864</v>
      </c>
      <c r="BH4" s="20">
        <v>2.4990000000000001</v>
      </c>
      <c r="BI4" s="20">
        <v>253.62190000000001</v>
      </c>
      <c r="BJ4" s="20">
        <v>-118.1297</v>
      </c>
      <c r="BK4" s="20">
        <v>3.6732</v>
      </c>
    </row>
    <row r="5" spans="1:63">
      <c r="A5" s="12" t="s">
        <v>73</v>
      </c>
      <c r="B5" s="13">
        <v>4</v>
      </c>
      <c r="C5" s="12" t="s">
        <v>162</v>
      </c>
      <c r="D5" s="12" t="s">
        <v>20</v>
      </c>
      <c r="E5" s="12" t="s">
        <v>21</v>
      </c>
      <c r="F5" s="12" t="s">
        <v>22</v>
      </c>
      <c r="G5" s="12" t="s">
        <v>23</v>
      </c>
      <c r="H5" s="12" t="s">
        <v>24</v>
      </c>
      <c r="I5" s="12" t="s">
        <v>67</v>
      </c>
      <c r="J5" s="12" t="s">
        <v>68</v>
      </c>
      <c r="K5" s="11" t="s">
        <v>149</v>
      </c>
      <c r="L5" s="11" t="s">
        <v>25</v>
      </c>
      <c r="M5" s="11" t="s">
        <v>26</v>
      </c>
      <c r="N5" s="13">
        <v>3.4</v>
      </c>
      <c r="O5" s="13" t="s">
        <v>27</v>
      </c>
      <c r="P5" s="13"/>
      <c r="Q5" s="12" t="s">
        <v>150</v>
      </c>
      <c r="R5" s="11" t="s">
        <v>143</v>
      </c>
      <c r="S5" s="11" t="s">
        <v>69</v>
      </c>
      <c r="T5" s="14" t="s">
        <v>140</v>
      </c>
      <c r="U5" s="14"/>
      <c r="V5" s="11"/>
      <c r="W5" s="15">
        <v>-84.178453000000005</v>
      </c>
      <c r="X5" s="15">
        <v>40.454703000000002</v>
      </c>
      <c r="Y5" s="21"/>
      <c r="Z5" s="22"/>
      <c r="AA5" s="13" t="s">
        <v>156</v>
      </c>
      <c r="AB5" s="16">
        <f t="shared" si="1"/>
        <v>43982</v>
      </c>
      <c r="AC5" s="13" t="s">
        <v>157</v>
      </c>
      <c r="AD5" s="16">
        <f t="shared" si="0"/>
        <v>43902</v>
      </c>
      <c r="AE5" s="17">
        <v>0.38929999999999998</v>
      </c>
      <c r="AF5" s="17">
        <v>0.3034</v>
      </c>
      <c r="AG5" s="17">
        <v>4.3E-3</v>
      </c>
      <c r="AH5" s="17">
        <v>9.7299999999999998E-2</v>
      </c>
      <c r="AI5" s="17">
        <v>5.1700000000000003E-2</v>
      </c>
      <c r="AJ5" s="17">
        <v>0.13900000000000001</v>
      </c>
      <c r="AK5" s="17">
        <v>1.8499999999999999E-2</v>
      </c>
      <c r="AL5" s="17">
        <v>0.45619999999999999</v>
      </c>
      <c r="AM5" s="17">
        <v>0.22789999999999999</v>
      </c>
      <c r="AN5" s="17">
        <v>2.3418999999999999</v>
      </c>
      <c r="AO5" s="17">
        <v>5.6500000000000002E-2</v>
      </c>
      <c r="AP5" s="17">
        <v>8.3999999999999995E-3</v>
      </c>
      <c r="AQ5" s="18">
        <v>1089.4993999999999</v>
      </c>
      <c r="AR5" s="19">
        <v>5.5100000000000003E-2</v>
      </c>
      <c r="AS5" s="19">
        <v>-1.6807000000000001</v>
      </c>
      <c r="AT5" s="19">
        <v>1.3364</v>
      </c>
      <c r="AU5" s="19">
        <v>2.69E-2</v>
      </c>
      <c r="AV5" s="19">
        <v>0.12379999999999999</v>
      </c>
      <c r="AW5" s="19">
        <v>9.9481000000000002</v>
      </c>
      <c r="AX5" s="17">
        <v>8.6E-3</v>
      </c>
      <c r="AY5" s="17">
        <v>5.4000000000000003E-3</v>
      </c>
      <c r="AZ5" s="17">
        <v>9.06E-2</v>
      </c>
      <c r="BA5" s="19">
        <v>1.8118000000000001</v>
      </c>
      <c r="BB5" s="19">
        <v>1.8552</v>
      </c>
      <c r="BC5" s="20">
        <v>2169.3706000000002</v>
      </c>
      <c r="BD5" s="19">
        <v>24.1662</v>
      </c>
      <c r="BE5" s="20">
        <v>1111.0427999999999</v>
      </c>
      <c r="BF5" s="20">
        <v>-6.0600000000000001E-2</v>
      </c>
      <c r="BG5" s="20">
        <v>415.87479999999999</v>
      </c>
      <c r="BH5" s="20">
        <v>2.9592999999999998</v>
      </c>
      <c r="BI5" s="20">
        <v>105.57089999999999</v>
      </c>
      <c r="BJ5" s="20">
        <v>-110.4716</v>
      </c>
      <c r="BK5" s="20">
        <v>2.0587</v>
      </c>
    </row>
    <row r="6" spans="1:63">
      <c r="A6" s="12" t="s">
        <v>74</v>
      </c>
      <c r="B6" s="13">
        <v>5</v>
      </c>
      <c r="C6" s="12" t="s">
        <v>162</v>
      </c>
      <c r="D6" s="12" t="s">
        <v>20</v>
      </c>
      <c r="E6" s="12" t="s">
        <v>21</v>
      </c>
      <c r="F6" s="12" t="s">
        <v>22</v>
      </c>
      <c r="G6" s="12" t="s">
        <v>23</v>
      </c>
      <c r="H6" s="12" t="s">
        <v>24</v>
      </c>
      <c r="I6" s="12" t="s">
        <v>67</v>
      </c>
      <c r="J6" s="12" t="s">
        <v>68</v>
      </c>
      <c r="K6" s="11" t="s">
        <v>149</v>
      </c>
      <c r="L6" s="11" t="s">
        <v>25</v>
      </c>
      <c r="M6" s="11" t="s">
        <v>26</v>
      </c>
      <c r="N6" s="13">
        <v>5.5</v>
      </c>
      <c r="O6" s="13" t="s">
        <v>27</v>
      </c>
      <c r="P6" s="13"/>
      <c r="Q6" s="12" t="s">
        <v>150</v>
      </c>
      <c r="R6" s="11" t="s">
        <v>143</v>
      </c>
      <c r="S6" s="11" t="s">
        <v>69</v>
      </c>
      <c r="T6" s="14" t="s">
        <v>140</v>
      </c>
      <c r="U6" s="14"/>
      <c r="V6" s="11"/>
      <c r="W6" s="15">
        <v>-84.178453000000005</v>
      </c>
      <c r="X6" s="15">
        <v>40.454703000000002</v>
      </c>
      <c r="Y6" s="21"/>
      <c r="Z6" s="22"/>
      <c r="AA6" s="13" t="s">
        <v>156</v>
      </c>
      <c r="AB6" s="16">
        <f t="shared" si="1"/>
        <v>43982</v>
      </c>
      <c r="AC6" s="13" t="s">
        <v>157</v>
      </c>
      <c r="AD6" s="16">
        <f t="shared" si="0"/>
        <v>43902</v>
      </c>
      <c r="AE6" s="17">
        <v>0.84550000000000003</v>
      </c>
      <c r="AF6" s="17">
        <v>0.47789999999999999</v>
      </c>
      <c r="AG6" s="17">
        <v>5.1999999999999998E-3</v>
      </c>
      <c r="AH6" s="17">
        <v>0.41589999999999999</v>
      </c>
      <c r="AI6" s="17">
        <v>0.1193</v>
      </c>
      <c r="AJ6" s="17">
        <v>0.18410000000000001</v>
      </c>
      <c r="AK6" s="17">
        <v>2.5100000000000001E-2</v>
      </c>
      <c r="AL6" s="17">
        <v>0.73580000000000001</v>
      </c>
      <c r="AM6" s="17">
        <v>0.439</v>
      </c>
      <c r="AN6" s="17">
        <v>4.6115000000000004</v>
      </c>
      <c r="AO6" s="17">
        <v>6.3200000000000006E-2</v>
      </c>
      <c r="AP6" s="17">
        <v>2.2599999999999999E-2</v>
      </c>
      <c r="AQ6" s="18">
        <v>1195.4874</v>
      </c>
      <c r="AR6" s="19">
        <v>7.5499999999999998E-2</v>
      </c>
      <c r="AS6" s="19">
        <v>2.1526999999999998</v>
      </c>
      <c r="AT6" s="19">
        <v>1.55</v>
      </c>
      <c r="AU6" s="19">
        <v>0.1236</v>
      </c>
      <c r="AV6" s="19">
        <v>0.19869999999999999</v>
      </c>
      <c r="AW6" s="19">
        <v>13.577999999999999</v>
      </c>
      <c r="AX6" s="17">
        <v>1.2E-2</v>
      </c>
      <c r="AY6" s="17">
        <v>1.5699999999999999E-2</v>
      </c>
      <c r="AZ6" s="17">
        <v>0.23849999999999999</v>
      </c>
      <c r="BA6" s="19">
        <v>16.159300000000002</v>
      </c>
      <c r="BB6" s="19">
        <v>2.8288000000000002</v>
      </c>
      <c r="BC6" s="20">
        <v>2193.9758000000002</v>
      </c>
      <c r="BD6" s="19">
        <v>66.9833</v>
      </c>
      <c r="BE6" s="20">
        <v>906.91179999999997</v>
      </c>
      <c r="BF6" s="20">
        <v>9.3899999999999997E-2</v>
      </c>
      <c r="BG6" s="20">
        <v>574.83259999999996</v>
      </c>
      <c r="BH6" s="20">
        <v>1.8507</v>
      </c>
      <c r="BI6" s="20">
        <v>165.88409999999999</v>
      </c>
      <c r="BJ6" s="20">
        <v>59.959299999999999</v>
      </c>
      <c r="BK6" s="20">
        <v>2.9731000000000001</v>
      </c>
    </row>
    <row r="7" spans="1:63">
      <c r="A7" s="12" t="s">
        <v>75</v>
      </c>
      <c r="B7" s="13">
        <v>6</v>
      </c>
      <c r="C7" s="12" t="s">
        <v>162</v>
      </c>
      <c r="D7" s="12" t="s">
        <v>20</v>
      </c>
      <c r="E7" s="12" t="s">
        <v>21</v>
      </c>
      <c r="F7" s="12" t="s">
        <v>22</v>
      </c>
      <c r="G7" s="12" t="s">
        <v>23</v>
      </c>
      <c r="H7" s="12" t="s">
        <v>24</v>
      </c>
      <c r="I7" s="12" t="s">
        <v>67</v>
      </c>
      <c r="J7" s="12" t="s">
        <v>68</v>
      </c>
      <c r="K7" s="11" t="s">
        <v>149</v>
      </c>
      <c r="L7" s="11" t="s">
        <v>25</v>
      </c>
      <c r="M7" s="11" t="s">
        <v>26</v>
      </c>
      <c r="N7" s="13">
        <v>2.7</v>
      </c>
      <c r="O7" s="13" t="s">
        <v>27</v>
      </c>
      <c r="P7" s="13"/>
      <c r="Q7" s="12" t="s">
        <v>150</v>
      </c>
      <c r="R7" s="11" t="s">
        <v>143</v>
      </c>
      <c r="S7" s="11" t="s">
        <v>69</v>
      </c>
      <c r="T7" s="14" t="s">
        <v>140</v>
      </c>
      <c r="U7" s="14"/>
      <c r="V7" s="11"/>
      <c r="W7" s="15">
        <v>-84.178453000000005</v>
      </c>
      <c r="X7" s="15">
        <v>40.454703000000002</v>
      </c>
      <c r="Y7" s="21"/>
      <c r="Z7" s="22"/>
      <c r="AA7" s="13" t="s">
        <v>156</v>
      </c>
      <c r="AB7" s="16">
        <f t="shared" si="1"/>
        <v>43982</v>
      </c>
      <c r="AC7" s="13" t="s">
        <v>157</v>
      </c>
      <c r="AD7" s="16">
        <f t="shared" si="0"/>
        <v>43902</v>
      </c>
      <c r="AE7" s="17">
        <v>0.37680000000000002</v>
      </c>
      <c r="AF7" s="17">
        <v>0.2833</v>
      </c>
      <c r="AG7" s="17">
        <v>3.5999999999999999E-3</v>
      </c>
      <c r="AH7" s="17">
        <v>0.13589999999999999</v>
      </c>
      <c r="AI7" s="17">
        <v>4.3200000000000002E-2</v>
      </c>
      <c r="AJ7" s="17">
        <v>0.15509999999999999</v>
      </c>
      <c r="AK7" s="17">
        <v>2.5899999999999999E-2</v>
      </c>
      <c r="AL7" s="17">
        <v>0.37269999999999998</v>
      </c>
      <c r="AM7" s="17">
        <v>0.34470000000000001</v>
      </c>
      <c r="AN7" s="17">
        <v>3.6941999999999999</v>
      </c>
      <c r="AO7" s="17">
        <v>7.2800000000000004E-2</v>
      </c>
      <c r="AP7" s="17">
        <v>7.7999999999999996E-3</v>
      </c>
      <c r="AQ7" s="18">
        <v>1370.4585999999999</v>
      </c>
      <c r="AR7" s="19">
        <v>5.4600000000000003E-2</v>
      </c>
      <c r="AS7" s="19">
        <v>2.8754</v>
      </c>
      <c r="AT7" s="19">
        <v>1.5001</v>
      </c>
      <c r="AU7" s="19">
        <v>2.87E-2</v>
      </c>
      <c r="AV7" s="19">
        <v>0.1295</v>
      </c>
      <c r="AW7" s="19">
        <v>14.8249</v>
      </c>
      <c r="AX7" s="17">
        <v>1.04E-2</v>
      </c>
      <c r="AY7" s="17">
        <v>-5.4000000000000003E-3</v>
      </c>
      <c r="AZ7" s="17">
        <v>7.6300000000000007E-2</v>
      </c>
      <c r="BA7" s="19">
        <v>2.1368999999999998</v>
      </c>
      <c r="BB7" s="19">
        <v>1.8933</v>
      </c>
      <c r="BC7" s="20">
        <v>2338.5376000000001</v>
      </c>
      <c r="BD7" s="19">
        <v>30.4526</v>
      </c>
      <c r="BE7" s="20">
        <v>914.16079999999999</v>
      </c>
      <c r="BF7" s="20">
        <v>3.8100000000000002E-2</v>
      </c>
      <c r="BG7" s="20">
        <v>466.17239999999998</v>
      </c>
      <c r="BH7" s="20">
        <v>3.4691999999999998</v>
      </c>
      <c r="BI7" s="20">
        <v>114.8518</v>
      </c>
      <c r="BJ7" s="20">
        <v>126.39060000000001</v>
      </c>
      <c r="BK7" s="20">
        <v>3.3578999999999999</v>
      </c>
    </row>
    <row r="8" spans="1:63">
      <c r="A8" s="12" t="s">
        <v>76</v>
      </c>
      <c r="B8" s="13">
        <v>7</v>
      </c>
      <c r="C8" s="12" t="s">
        <v>162</v>
      </c>
      <c r="D8" s="12" t="s">
        <v>20</v>
      </c>
      <c r="E8" s="12" t="s">
        <v>21</v>
      </c>
      <c r="F8" s="12" t="s">
        <v>22</v>
      </c>
      <c r="G8" s="12" t="s">
        <v>23</v>
      </c>
      <c r="H8" s="12" t="s">
        <v>24</v>
      </c>
      <c r="I8" s="12" t="s">
        <v>67</v>
      </c>
      <c r="J8" s="12" t="s">
        <v>68</v>
      </c>
      <c r="K8" s="11" t="s">
        <v>149</v>
      </c>
      <c r="L8" s="11" t="s">
        <v>25</v>
      </c>
      <c r="M8" s="11" t="s">
        <v>26</v>
      </c>
      <c r="N8" s="13">
        <v>1.3</v>
      </c>
      <c r="O8" s="13" t="s">
        <v>27</v>
      </c>
      <c r="P8" s="13"/>
      <c r="Q8" s="12" t="s">
        <v>150</v>
      </c>
      <c r="R8" s="11" t="s">
        <v>143</v>
      </c>
      <c r="S8" s="11" t="s">
        <v>69</v>
      </c>
      <c r="T8" s="14" t="s">
        <v>140</v>
      </c>
      <c r="U8" s="14"/>
      <c r="V8" s="11"/>
      <c r="W8" s="15">
        <v>-84.178453000000005</v>
      </c>
      <c r="X8" s="15">
        <v>40.454703000000002</v>
      </c>
      <c r="Y8" s="21"/>
      <c r="Z8" s="22"/>
      <c r="AA8" s="13" t="s">
        <v>156</v>
      </c>
      <c r="AB8" s="16">
        <f t="shared" si="1"/>
        <v>43982</v>
      </c>
      <c r="AC8" s="13" t="s">
        <v>157</v>
      </c>
      <c r="AD8" s="16">
        <f t="shared" si="0"/>
        <v>43902</v>
      </c>
      <c r="AE8" s="17">
        <v>0.89019999999999999</v>
      </c>
      <c r="AF8" s="17">
        <v>0.66369999999999996</v>
      </c>
      <c r="AG8" s="17">
        <v>7.4999999999999997E-3</v>
      </c>
      <c r="AH8" s="17">
        <v>0.89570000000000005</v>
      </c>
      <c r="AI8" s="17">
        <v>0.19989999999999999</v>
      </c>
      <c r="AJ8" s="17">
        <v>0.25140000000000001</v>
      </c>
      <c r="AK8" s="17">
        <v>3.85E-2</v>
      </c>
      <c r="AL8" s="17">
        <v>1.1291</v>
      </c>
      <c r="AM8" s="17">
        <v>0.48520000000000002</v>
      </c>
      <c r="AN8" s="17">
        <v>4.0445000000000002</v>
      </c>
      <c r="AO8" s="17">
        <v>6.4100000000000004E-2</v>
      </c>
      <c r="AP8" s="17">
        <v>4.2099999999999999E-2</v>
      </c>
      <c r="AQ8" s="18">
        <v>851.36440000000005</v>
      </c>
      <c r="AR8" s="19">
        <v>6.8099999999999994E-2</v>
      </c>
      <c r="AS8" s="19">
        <v>-1.9892000000000001</v>
      </c>
      <c r="AT8" s="19">
        <v>1.4286000000000001</v>
      </c>
      <c r="AU8" s="19">
        <v>9.7799999999999998E-2</v>
      </c>
      <c r="AV8" s="19">
        <v>0.22589999999999999</v>
      </c>
      <c r="AW8" s="19">
        <v>8.3581000000000003</v>
      </c>
      <c r="AX8" s="17">
        <v>1.2E-2</v>
      </c>
      <c r="AY8" s="17">
        <v>2.8899999999999999E-2</v>
      </c>
      <c r="AZ8" s="17">
        <v>0.24779999999999999</v>
      </c>
      <c r="BA8" s="19">
        <v>5.3948</v>
      </c>
      <c r="BB8" s="19">
        <v>2.9321000000000002</v>
      </c>
      <c r="BC8" s="20">
        <v>1637.9563000000001</v>
      </c>
      <c r="BD8" s="19">
        <v>94.179500000000004</v>
      </c>
      <c r="BE8" s="20">
        <v>1533.5612000000001</v>
      </c>
      <c r="BF8" s="20">
        <v>0.14940000000000001</v>
      </c>
      <c r="BG8" s="20">
        <v>-262.17430000000002</v>
      </c>
      <c r="BH8" s="20">
        <v>3.2248000000000001</v>
      </c>
      <c r="BI8" s="20">
        <v>178.727</v>
      </c>
      <c r="BJ8" s="20">
        <v>-105.6039</v>
      </c>
      <c r="BK8" s="20">
        <v>3.3704000000000001</v>
      </c>
    </row>
    <row r="9" spans="1:63">
      <c r="A9" s="12" t="s">
        <v>77</v>
      </c>
      <c r="B9" s="13">
        <v>8</v>
      </c>
      <c r="C9" s="12" t="s">
        <v>162</v>
      </c>
      <c r="D9" s="12" t="s">
        <v>20</v>
      </c>
      <c r="E9" s="12" t="s">
        <v>21</v>
      </c>
      <c r="F9" s="12" t="s">
        <v>22</v>
      </c>
      <c r="G9" s="12" t="s">
        <v>23</v>
      </c>
      <c r="H9" s="12" t="s">
        <v>24</v>
      </c>
      <c r="I9" s="12" t="s">
        <v>67</v>
      </c>
      <c r="J9" s="12" t="s">
        <v>68</v>
      </c>
      <c r="K9" s="11" t="s">
        <v>149</v>
      </c>
      <c r="L9" s="11" t="s">
        <v>25</v>
      </c>
      <c r="M9" s="11" t="s">
        <v>26</v>
      </c>
      <c r="N9" s="13">
        <v>0.8</v>
      </c>
      <c r="O9" s="13" t="s">
        <v>27</v>
      </c>
      <c r="P9" s="13"/>
      <c r="Q9" s="12" t="s">
        <v>150</v>
      </c>
      <c r="R9" s="11" t="s">
        <v>143</v>
      </c>
      <c r="S9" s="11" t="s">
        <v>69</v>
      </c>
      <c r="T9" s="14" t="s">
        <v>140</v>
      </c>
      <c r="U9" s="14"/>
      <c r="V9" s="11"/>
      <c r="W9" s="15">
        <v>-84.178453000000005</v>
      </c>
      <c r="X9" s="15">
        <v>40.454703000000002</v>
      </c>
      <c r="Y9" s="21"/>
      <c r="Z9" s="22"/>
      <c r="AA9" s="13" t="s">
        <v>156</v>
      </c>
      <c r="AB9" s="16">
        <f t="shared" si="1"/>
        <v>43982</v>
      </c>
      <c r="AC9" s="13" t="s">
        <v>157</v>
      </c>
      <c r="AD9" s="16">
        <f t="shared" si="0"/>
        <v>43902</v>
      </c>
      <c r="AE9" s="17">
        <v>0.92949999999999999</v>
      </c>
      <c r="AF9" s="17">
        <v>0.31919999999999998</v>
      </c>
      <c r="AG9" s="17">
        <v>4.1000000000000003E-3</v>
      </c>
      <c r="AH9" s="17">
        <v>0.2319</v>
      </c>
      <c r="AI9" s="17">
        <v>5.79E-2</v>
      </c>
      <c r="AJ9" s="17">
        <v>0.19320000000000001</v>
      </c>
      <c r="AK9" s="17">
        <v>1.7399999999999999E-2</v>
      </c>
      <c r="AL9" s="17">
        <v>0.53500000000000003</v>
      </c>
      <c r="AM9" s="17">
        <v>0.34460000000000002</v>
      </c>
      <c r="AN9" s="17">
        <v>1.9653</v>
      </c>
      <c r="AO9" s="17">
        <v>6.5100000000000005E-2</v>
      </c>
      <c r="AP9" s="17">
        <v>1.04E-2</v>
      </c>
      <c r="AQ9" s="18">
        <v>1175.7571</v>
      </c>
      <c r="AR9" s="19">
        <v>4.2099999999999999E-2</v>
      </c>
      <c r="AS9" s="19">
        <v>-2.1890999999999998</v>
      </c>
      <c r="AT9" s="19">
        <v>1.6762999999999999</v>
      </c>
      <c r="AU9" s="19">
        <v>4.19E-2</v>
      </c>
      <c r="AV9" s="19">
        <v>0.17599999999999999</v>
      </c>
      <c r="AW9" s="19">
        <v>5.4497999999999998</v>
      </c>
      <c r="AX9" s="17">
        <v>1.3299999999999999E-2</v>
      </c>
      <c r="AY9" s="17">
        <v>6.6E-3</v>
      </c>
      <c r="AZ9" s="17">
        <v>0.12770000000000001</v>
      </c>
      <c r="BA9" s="19">
        <v>11.315</v>
      </c>
      <c r="BB9" s="19">
        <v>2.5051000000000001</v>
      </c>
      <c r="BC9" s="20">
        <v>2075.3096</v>
      </c>
      <c r="BD9" s="19">
        <v>18.7318</v>
      </c>
      <c r="BE9" s="20">
        <v>-313.31009999999998</v>
      </c>
      <c r="BF9" s="20">
        <v>-7.7899999999999997E-2</v>
      </c>
      <c r="BG9" s="20">
        <v>582.47630000000004</v>
      </c>
      <c r="BH9" s="20">
        <v>1.4382999999999999</v>
      </c>
      <c r="BI9" s="20">
        <v>131.65610000000001</v>
      </c>
      <c r="BJ9" s="20">
        <v>-144.2287</v>
      </c>
      <c r="BK9" s="20">
        <v>2.4081000000000001</v>
      </c>
    </row>
    <row r="10" spans="1:63">
      <c r="A10" s="12" t="s">
        <v>78</v>
      </c>
      <c r="B10" s="13">
        <v>9</v>
      </c>
      <c r="C10" s="12" t="s">
        <v>162</v>
      </c>
      <c r="D10" s="12" t="s">
        <v>20</v>
      </c>
      <c r="E10" s="12" t="s">
        <v>21</v>
      </c>
      <c r="F10" s="12" t="s">
        <v>22</v>
      </c>
      <c r="G10" s="12" t="s">
        <v>23</v>
      </c>
      <c r="H10" s="12" t="s">
        <v>24</v>
      </c>
      <c r="I10" s="12" t="s">
        <v>67</v>
      </c>
      <c r="J10" s="12" t="s">
        <v>68</v>
      </c>
      <c r="K10" s="11" t="s">
        <v>149</v>
      </c>
      <c r="L10" s="11" t="s">
        <v>25</v>
      </c>
      <c r="M10" s="11" t="s">
        <v>26</v>
      </c>
      <c r="N10" s="13">
        <v>2</v>
      </c>
      <c r="O10" s="13" t="s">
        <v>27</v>
      </c>
      <c r="P10" s="13"/>
      <c r="Q10" s="12" t="s">
        <v>150</v>
      </c>
      <c r="R10" s="11" t="s">
        <v>143</v>
      </c>
      <c r="S10" s="11" t="s">
        <v>69</v>
      </c>
      <c r="T10" s="14" t="s">
        <v>140</v>
      </c>
      <c r="U10" s="14"/>
      <c r="V10" s="11"/>
      <c r="W10" s="15">
        <v>-84.178453000000005</v>
      </c>
      <c r="X10" s="15">
        <v>40.454703000000002</v>
      </c>
      <c r="Y10" s="21"/>
      <c r="Z10" s="22"/>
      <c r="AA10" s="13" t="s">
        <v>156</v>
      </c>
      <c r="AB10" s="16">
        <f t="shared" si="1"/>
        <v>43982</v>
      </c>
      <c r="AC10" s="13" t="s">
        <v>157</v>
      </c>
      <c r="AD10" s="16">
        <f t="shared" si="0"/>
        <v>43902</v>
      </c>
      <c r="AE10" s="17">
        <v>1.0004999999999999</v>
      </c>
      <c r="AF10" s="17">
        <v>0.74299999999999999</v>
      </c>
      <c r="AG10" s="17">
        <v>6.1000000000000004E-3</v>
      </c>
      <c r="AH10" s="17">
        <v>0.81530000000000002</v>
      </c>
      <c r="AI10" s="17">
        <v>0.17249999999999999</v>
      </c>
      <c r="AJ10" s="17">
        <v>0.1283</v>
      </c>
      <c r="AK10" s="17">
        <v>4.3499999999999997E-2</v>
      </c>
      <c r="AL10" s="17">
        <v>1.129</v>
      </c>
      <c r="AM10" s="17">
        <v>0.70920000000000005</v>
      </c>
      <c r="AN10" s="17">
        <v>4.0293999999999999</v>
      </c>
      <c r="AO10" s="17">
        <v>7.6399999999999996E-2</v>
      </c>
      <c r="AP10" s="17">
        <v>3.56E-2</v>
      </c>
      <c r="AQ10" s="18">
        <v>1019.1277</v>
      </c>
      <c r="AR10" s="19">
        <v>5.6099999999999997E-2</v>
      </c>
      <c r="AS10" s="19">
        <v>3.9523000000000001</v>
      </c>
      <c r="AT10" s="19">
        <v>1.1831</v>
      </c>
      <c r="AU10" s="19">
        <v>0.1115</v>
      </c>
      <c r="AV10" s="19">
        <v>0.17219999999999999</v>
      </c>
      <c r="AW10" s="19">
        <v>25.423999999999999</v>
      </c>
      <c r="AX10" s="17">
        <v>1.0699999999999999E-2</v>
      </c>
      <c r="AY10" s="17">
        <v>2.23E-2</v>
      </c>
      <c r="AZ10" s="17">
        <v>0.23549999999999999</v>
      </c>
      <c r="BA10" s="19">
        <v>27.5243</v>
      </c>
      <c r="BB10" s="19">
        <v>1.5649999999999999</v>
      </c>
      <c r="BC10" s="20">
        <v>1896.3887999999999</v>
      </c>
      <c r="BD10" s="19">
        <v>22.3916</v>
      </c>
      <c r="BE10" s="20">
        <v>155.0735</v>
      </c>
      <c r="BF10" s="20">
        <v>-6.4899999999999999E-2</v>
      </c>
      <c r="BG10" s="20">
        <v>815.57539999999995</v>
      </c>
      <c r="BH10" s="20">
        <v>1.5185</v>
      </c>
      <c r="BI10" s="20">
        <v>231.66229999999999</v>
      </c>
      <c r="BJ10" s="20">
        <v>80.305300000000003</v>
      </c>
      <c r="BK10" s="20">
        <v>3.6259000000000001</v>
      </c>
    </row>
    <row r="11" spans="1:63">
      <c r="A11" s="12" t="s">
        <v>79</v>
      </c>
      <c r="B11" s="13">
        <v>10</v>
      </c>
      <c r="C11" s="12" t="s">
        <v>162</v>
      </c>
      <c r="D11" s="12" t="s">
        <v>20</v>
      </c>
      <c r="E11" s="12" t="s">
        <v>21</v>
      </c>
      <c r="F11" s="12" t="s">
        <v>22</v>
      </c>
      <c r="G11" s="12" t="s">
        <v>23</v>
      </c>
      <c r="H11" s="12" t="s">
        <v>24</v>
      </c>
      <c r="I11" s="12" t="s">
        <v>67</v>
      </c>
      <c r="J11" s="12" t="s">
        <v>68</v>
      </c>
      <c r="K11" s="11" t="s">
        <v>149</v>
      </c>
      <c r="L11" s="11" t="s">
        <v>25</v>
      </c>
      <c r="M11" s="11" t="s">
        <v>26</v>
      </c>
      <c r="N11" s="13">
        <v>1.8</v>
      </c>
      <c r="O11" s="13" t="s">
        <v>147</v>
      </c>
      <c r="P11" s="13"/>
      <c r="Q11" s="12" t="s">
        <v>150</v>
      </c>
      <c r="R11" s="11" t="s">
        <v>143</v>
      </c>
      <c r="S11" s="11" t="s">
        <v>69</v>
      </c>
      <c r="T11" s="14" t="s">
        <v>140</v>
      </c>
      <c r="U11" s="14"/>
      <c r="V11" s="11"/>
      <c r="W11" s="15">
        <v>-84.178453000000005</v>
      </c>
      <c r="X11" s="15">
        <v>40.454703000000002</v>
      </c>
      <c r="Y11" s="21"/>
      <c r="Z11" s="22"/>
      <c r="AA11" s="13" t="s">
        <v>156</v>
      </c>
      <c r="AB11" s="16">
        <f t="shared" si="1"/>
        <v>43982</v>
      </c>
      <c r="AC11" s="13" t="s">
        <v>157</v>
      </c>
      <c r="AD11" s="16">
        <f t="shared" si="0"/>
        <v>43902</v>
      </c>
      <c r="AE11" s="17">
        <v>1.4354</v>
      </c>
      <c r="AF11" s="17">
        <v>0.3548</v>
      </c>
      <c r="AG11" s="17">
        <v>7.0000000000000001E-3</v>
      </c>
      <c r="AH11" s="17">
        <v>0.49490000000000001</v>
      </c>
      <c r="AI11" s="17">
        <v>6.7699999999999996E-2</v>
      </c>
      <c r="AJ11" s="17">
        <v>0.20250000000000001</v>
      </c>
      <c r="AK11" s="17">
        <v>2.9600000000000001E-2</v>
      </c>
      <c r="AL11" s="17">
        <v>0.65710000000000002</v>
      </c>
      <c r="AM11" s="17">
        <v>0.82679999999999998</v>
      </c>
      <c r="AN11" s="17">
        <v>2.5920999999999998</v>
      </c>
      <c r="AO11" s="17">
        <v>5.9799999999999999E-2</v>
      </c>
      <c r="AP11" s="17">
        <v>1.1299999999999999E-2</v>
      </c>
      <c r="AQ11" s="18">
        <v>2330.2262999999998</v>
      </c>
      <c r="AR11" s="19">
        <v>4.9599999999999998E-2</v>
      </c>
      <c r="AS11" s="19">
        <v>2.0125000000000002</v>
      </c>
      <c r="AT11" s="19">
        <v>1.5783</v>
      </c>
      <c r="AU11" s="19">
        <v>8.0299999999999996E-2</v>
      </c>
      <c r="AV11" s="19">
        <v>0.16350000000000001</v>
      </c>
      <c r="AW11" s="19">
        <v>11.429399999999999</v>
      </c>
      <c r="AX11" s="17">
        <v>1.15E-2</v>
      </c>
      <c r="AY11" s="17">
        <v>3.7000000000000002E-3</v>
      </c>
      <c r="AZ11" s="17">
        <v>0.1137</v>
      </c>
      <c r="BA11" s="19">
        <v>4.5060000000000002</v>
      </c>
      <c r="BB11" s="19">
        <v>2.3795999999999999</v>
      </c>
      <c r="BC11" s="20">
        <v>2032.8382999999999</v>
      </c>
      <c r="BD11" s="19">
        <v>15.8805</v>
      </c>
      <c r="BE11" s="20">
        <v>515.89170000000001</v>
      </c>
      <c r="BF11" s="20">
        <v>1.6899999999999998E-2</v>
      </c>
      <c r="BG11" s="20">
        <v>370.28870000000001</v>
      </c>
      <c r="BH11" s="20">
        <v>2.9491999999999998</v>
      </c>
      <c r="BI11" s="20">
        <v>148.3725</v>
      </c>
      <c r="BJ11" s="20">
        <v>114.5403</v>
      </c>
      <c r="BK11" s="20">
        <v>3.8026</v>
      </c>
    </row>
    <row r="12" spans="1:63">
      <c r="A12" s="12" t="s">
        <v>80</v>
      </c>
      <c r="B12" s="13">
        <v>11</v>
      </c>
      <c r="C12" s="12" t="s">
        <v>162</v>
      </c>
      <c r="D12" s="12" t="s">
        <v>20</v>
      </c>
      <c r="E12" s="12" t="s">
        <v>21</v>
      </c>
      <c r="F12" s="12" t="s">
        <v>22</v>
      </c>
      <c r="G12" s="12" t="s">
        <v>23</v>
      </c>
      <c r="H12" s="12" t="s">
        <v>24</v>
      </c>
      <c r="I12" s="12" t="s">
        <v>67</v>
      </c>
      <c r="J12" s="12" t="s">
        <v>68</v>
      </c>
      <c r="K12" s="11" t="s">
        <v>149</v>
      </c>
      <c r="L12" s="11" t="s">
        <v>25</v>
      </c>
      <c r="M12" s="11" t="s">
        <v>26</v>
      </c>
      <c r="N12" s="13">
        <v>15.9</v>
      </c>
      <c r="O12" s="13" t="s">
        <v>70</v>
      </c>
      <c r="P12" s="13"/>
      <c r="Q12" s="12" t="s">
        <v>151</v>
      </c>
      <c r="R12" s="11" t="s">
        <v>143</v>
      </c>
      <c r="S12" s="11" t="s">
        <v>69</v>
      </c>
      <c r="T12" s="14" t="s">
        <v>140</v>
      </c>
      <c r="U12" s="14"/>
      <c r="V12" s="11"/>
      <c r="W12" s="15">
        <v>-84.178453000000005</v>
      </c>
      <c r="X12" s="15">
        <v>40.454703000000002</v>
      </c>
      <c r="Y12" s="21"/>
      <c r="Z12" s="22"/>
      <c r="AA12" s="13" t="s">
        <v>156</v>
      </c>
      <c r="AB12" s="16">
        <f t="shared" si="1"/>
        <v>43982</v>
      </c>
      <c r="AC12" s="13" t="s">
        <v>157</v>
      </c>
      <c r="AD12" s="16">
        <f t="shared" si="0"/>
        <v>43902</v>
      </c>
      <c r="AE12" s="17">
        <v>3.4704999999999999</v>
      </c>
      <c r="AF12" s="17">
        <v>0.95540000000000003</v>
      </c>
      <c r="AG12" s="17">
        <v>1.8700000000000001E-2</v>
      </c>
      <c r="AH12" s="17">
        <v>0.85540000000000005</v>
      </c>
      <c r="AI12" s="17">
        <v>0.1772</v>
      </c>
      <c r="AJ12" s="17">
        <v>0.45789999999999997</v>
      </c>
      <c r="AK12" s="17">
        <v>0.1055</v>
      </c>
      <c r="AL12" s="17">
        <v>1.3687</v>
      </c>
      <c r="AM12" s="17">
        <v>0.1429</v>
      </c>
      <c r="AN12" s="17">
        <v>2.8342999999999998</v>
      </c>
      <c r="AO12" s="17">
        <v>0.10290000000000001</v>
      </c>
      <c r="AP12" s="17">
        <v>3.09E-2</v>
      </c>
      <c r="AQ12" s="18">
        <v>4090.6057000000001</v>
      </c>
      <c r="AR12" s="19">
        <v>0.31590000000000001</v>
      </c>
      <c r="AS12" s="19">
        <v>3.0015000000000001</v>
      </c>
      <c r="AT12" s="19">
        <v>3.1230000000000002</v>
      </c>
      <c r="AU12" s="19">
        <v>9.5699999999999993E-2</v>
      </c>
      <c r="AV12" s="19">
        <v>0.47770000000000001</v>
      </c>
      <c r="AW12" s="19">
        <v>20.9633</v>
      </c>
      <c r="AX12" s="17">
        <v>4.1300000000000003E-2</v>
      </c>
      <c r="AY12" s="17">
        <v>2.0400000000000001E-2</v>
      </c>
      <c r="AZ12" s="17">
        <v>0.37019999999999997</v>
      </c>
      <c r="BA12" s="19">
        <v>19.085599999999999</v>
      </c>
      <c r="BB12" s="19">
        <v>6.9135999999999997</v>
      </c>
      <c r="BC12" s="20">
        <v>3561.8708000000001</v>
      </c>
      <c r="BD12" s="19">
        <v>790.30650000000003</v>
      </c>
      <c r="BE12" s="20">
        <v>357.38479999999998</v>
      </c>
      <c r="BF12" s="20">
        <v>0.11990000000000001</v>
      </c>
      <c r="BG12" s="20">
        <v>1075.6665</v>
      </c>
      <c r="BH12" s="20">
        <v>2.9458000000000002</v>
      </c>
      <c r="BI12" s="20">
        <v>385.02789999999999</v>
      </c>
      <c r="BJ12" s="20">
        <v>178.33080000000001</v>
      </c>
      <c r="BK12" s="20">
        <v>4.9095000000000004</v>
      </c>
    </row>
    <row r="13" spans="1:63">
      <c r="A13" s="12" t="s">
        <v>81</v>
      </c>
      <c r="B13" s="13">
        <v>12</v>
      </c>
      <c r="C13" s="12" t="s">
        <v>162</v>
      </c>
      <c r="D13" s="12" t="s">
        <v>20</v>
      </c>
      <c r="E13" s="12" t="s">
        <v>21</v>
      </c>
      <c r="F13" s="12" t="s">
        <v>22</v>
      </c>
      <c r="G13" s="12" t="s">
        <v>23</v>
      </c>
      <c r="H13" s="12" t="s">
        <v>24</v>
      </c>
      <c r="I13" s="12" t="s">
        <v>67</v>
      </c>
      <c r="J13" s="12" t="s">
        <v>68</v>
      </c>
      <c r="K13" s="11" t="s">
        <v>149</v>
      </c>
      <c r="L13" s="11" t="s">
        <v>25</v>
      </c>
      <c r="M13" s="11" t="s">
        <v>26</v>
      </c>
      <c r="N13" s="13">
        <v>14.8</v>
      </c>
      <c r="O13" s="13" t="s">
        <v>132</v>
      </c>
      <c r="P13" s="13"/>
      <c r="Q13" s="12" t="s">
        <v>151</v>
      </c>
      <c r="R13" s="11" t="s">
        <v>143</v>
      </c>
      <c r="S13" s="11" t="s">
        <v>69</v>
      </c>
      <c r="T13" s="14" t="s">
        <v>140</v>
      </c>
      <c r="U13" s="14"/>
      <c r="V13" s="11"/>
      <c r="W13" s="15">
        <v>-84.178453000000005</v>
      </c>
      <c r="X13" s="15">
        <v>40.454703000000002</v>
      </c>
      <c r="Y13" s="21"/>
      <c r="Z13" s="22"/>
      <c r="AA13" s="13" t="s">
        <v>156</v>
      </c>
      <c r="AB13" s="16">
        <f t="shared" si="1"/>
        <v>43982</v>
      </c>
      <c r="AC13" s="13" t="s">
        <v>157</v>
      </c>
      <c r="AD13" s="16">
        <f t="shared" si="0"/>
        <v>43902</v>
      </c>
      <c r="AE13" s="17">
        <v>0.7349</v>
      </c>
      <c r="AF13" s="17">
        <v>1.2237</v>
      </c>
      <c r="AG13" s="17">
        <v>1.6400000000000001E-2</v>
      </c>
      <c r="AH13" s="17">
        <v>1.2747999999999999</v>
      </c>
      <c r="AI13" s="17">
        <v>0.30909999999999999</v>
      </c>
      <c r="AJ13" s="17">
        <v>1.2446999999999999</v>
      </c>
      <c r="AK13" s="17">
        <v>0.1197</v>
      </c>
      <c r="AL13" s="17">
        <v>2.339</v>
      </c>
      <c r="AM13" s="17">
        <v>0.58799999999999997</v>
      </c>
      <c r="AN13" s="17">
        <v>4.3121999999999998</v>
      </c>
      <c r="AO13" s="17">
        <v>6.5000000000000002E-2</v>
      </c>
      <c r="AP13" s="17">
        <v>5.1299999999999998E-2</v>
      </c>
      <c r="AQ13" s="18">
        <v>1931.0292999999999</v>
      </c>
      <c r="AR13" s="19">
        <v>9.5600000000000004E-2</v>
      </c>
      <c r="AS13" s="19">
        <v>4.4699</v>
      </c>
      <c r="AT13" s="19">
        <v>1.7970999999999999</v>
      </c>
      <c r="AU13" s="19">
        <v>5.5199999999999999E-2</v>
      </c>
      <c r="AV13" s="19">
        <v>0.40899999999999997</v>
      </c>
      <c r="AW13" s="19">
        <v>67.361500000000007</v>
      </c>
      <c r="AX13" s="17">
        <v>2.12E-2</v>
      </c>
      <c r="AY13" s="17">
        <v>3.8699999999999998E-2</v>
      </c>
      <c r="AZ13" s="17">
        <v>0.2772</v>
      </c>
      <c r="BA13" s="19">
        <v>31.504300000000001</v>
      </c>
      <c r="BB13" s="19">
        <v>10.6419</v>
      </c>
      <c r="BC13" s="20">
        <v>3177.74</v>
      </c>
      <c r="BD13" s="19">
        <v>360.21469999999999</v>
      </c>
      <c r="BE13" s="20">
        <v>22924.722699999998</v>
      </c>
      <c r="BF13" s="20">
        <v>0.17879999999999999</v>
      </c>
      <c r="BG13" s="20">
        <v>-765.55380000000002</v>
      </c>
      <c r="BH13" s="20">
        <v>115.71040000000001</v>
      </c>
      <c r="BI13" s="20">
        <v>449.10480000000001</v>
      </c>
      <c r="BJ13" s="20">
        <v>194.44309999999999</v>
      </c>
      <c r="BK13" s="20">
        <v>4.4584999999999999</v>
      </c>
    </row>
    <row r="14" spans="1:63">
      <c r="A14" s="12" t="s">
        <v>82</v>
      </c>
      <c r="B14" s="13">
        <v>13</v>
      </c>
      <c r="C14" s="12" t="s">
        <v>162</v>
      </c>
      <c r="D14" s="12" t="s">
        <v>20</v>
      </c>
      <c r="E14" s="12" t="s">
        <v>21</v>
      </c>
      <c r="F14" s="12" t="s">
        <v>22</v>
      </c>
      <c r="G14" s="12" t="s">
        <v>23</v>
      </c>
      <c r="H14" s="12" t="s">
        <v>24</v>
      </c>
      <c r="I14" s="12" t="s">
        <v>67</v>
      </c>
      <c r="J14" s="12" t="s">
        <v>68</v>
      </c>
      <c r="K14" s="11" t="s">
        <v>149</v>
      </c>
      <c r="L14" s="11" t="s">
        <v>25</v>
      </c>
      <c r="M14" s="11" t="s">
        <v>26</v>
      </c>
      <c r="N14" s="13">
        <v>11.2</v>
      </c>
      <c r="O14" s="13" t="s">
        <v>147</v>
      </c>
      <c r="P14" s="13"/>
      <c r="Q14" s="12" t="s">
        <v>151</v>
      </c>
      <c r="R14" s="11" t="s">
        <v>143</v>
      </c>
      <c r="S14" s="11" t="s">
        <v>69</v>
      </c>
      <c r="T14" s="14" t="s">
        <v>140</v>
      </c>
      <c r="U14" s="14"/>
      <c r="V14" s="11"/>
      <c r="W14" s="15">
        <v>-84.178453000000005</v>
      </c>
      <c r="X14" s="15">
        <v>40.454703000000002</v>
      </c>
      <c r="Y14" s="21"/>
      <c r="Z14" s="22"/>
      <c r="AA14" s="13" t="s">
        <v>156</v>
      </c>
      <c r="AB14" s="16">
        <f t="shared" si="1"/>
        <v>43982</v>
      </c>
      <c r="AC14" s="13" t="s">
        <v>157</v>
      </c>
      <c r="AD14" s="16">
        <f t="shared" si="0"/>
        <v>43902</v>
      </c>
      <c r="AE14" s="17">
        <v>0.31540000000000001</v>
      </c>
      <c r="AF14" s="17">
        <v>0.39129999999999998</v>
      </c>
      <c r="AG14" s="17">
        <v>7.7000000000000002E-3</v>
      </c>
      <c r="AH14" s="17">
        <v>0.31369999999999998</v>
      </c>
      <c r="AI14" s="17">
        <v>8.2600000000000007E-2</v>
      </c>
      <c r="AJ14" s="17">
        <v>0.32869999999999999</v>
      </c>
      <c r="AK14" s="17">
        <v>3.32E-2</v>
      </c>
      <c r="AL14" s="17">
        <v>0.58560000000000001</v>
      </c>
      <c r="AM14" s="17">
        <v>0.22170000000000001</v>
      </c>
      <c r="AN14" s="17">
        <v>3.0756999999999999</v>
      </c>
      <c r="AO14" s="17">
        <v>2.3300000000000001E-2</v>
      </c>
      <c r="AP14" s="17">
        <v>1.2800000000000001E-2</v>
      </c>
      <c r="AQ14" s="18">
        <v>1039.886</v>
      </c>
      <c r="AR14" s="19">
        <v>0.1024</v>
      </c>
      <c r="AS14" s="19">
        <v>1.2232000000000001</v>
      </c>
      <c r="AT14" s="19">
        <v>0.97729999999999995</v>
      </c>
      <c r="AU14" s="19">
        <v>0.104</v>
      </c>
      <c r="AV14" s="19">
        <v>0.191</v>
      </c>
      <c r="AW14" s="19">
        <v>6.4912999999999998</v>
      </c>
      <c r="AX14" s="17">
        <v>1.72E-2</v>
      </c>
      <c r="AY14" s="17">
        <v>5.4000000000000003E-3</v>
      </c>
      <c r="AZ14" s="17">
        <v>0.14180000000000001</v>
      </c>
      <c r="BA14" s="19">
        <v>22.9512</v>
      </c>
      <c r="BB14" s="19">
        <v>2.5874999999999999</v>
      </c>
      <c r="BC14" s="20">
        <v>2087.3996999999999</v>
      </c>
      <c r="BD14" s="19">
        <v>59.141399999999997</v>
      </c>
      <c r="BE14" s="20">
        <v>-226.97040000000001</v>
      </c>
      <c r="BF14" s="20">
        <v>4.8000000000000001E-2</v>
      </c>
      <c r="BG14" s="20">
        <v>636.57230000000004</v>
      </c>
      <c r="BH14" s="20">
        <v>6.2504</v>
      </c>
      <c r="BI14" s="20">
        <v>319.26620000000003</v>
      </c>
      <c r="BJ14" s="20">
        <v>150.39160000000001</v>
      </c>
      <c r="BK14" s="20">
        <v>1.4460999999999999</v>
      </c>
    </row>
    <row r="15" spans="1:63">
      <c r="A15" s="12" t="s">
        <v>83</v>
      </c>
      <c r="B15" s="13">
        <v>14</v>
      </c>
      <c r="C15" s="12" t="s">
        <v>162</v>
      </c>
      <c r="D15" s="12" t="s">
        <v>20</v>
      </c>
      <c r="E15" s="12" t="s">
        <v>21</v>
      </c>
      <c r="F15" s="12" t="s">
        <v>22</v>
      </c>
      <c r="G15" s="12" t="s">
        <v>23</v>
      </c>
      <c r="H15" s="12" t="s">
        <v>24</v>
      </c>
      <c r="I15" s="12" t="s">
        <v>67</v>
      </c>
      <c r="J15" s="12" t="s">
        <v>68</v>
      </c>
      <c r="K15" s="11" t="s">
        <v>149</v>
      </c>
      <c r="L15" s="11" t="s">
        <v>25</v>
      </c>
      <c r="M15" s="11" t="s">
        <v>26</v>
      </c>
      <c r="N15" s="13">
        <v>11.6</v>
      </c>
      <c r="O15" s="13" t="s">
        <v>147</v>
      </c>
      <c r="P15" s="13"/>
      <c r="Q15" s="12" t="s">
        <v>151</v>
      </c>
      <c r="R15" s="11" t="s">
        <v>143</v>
      </c>
      <c r="S15" s="11" t="s">
        <v>69</v>
      </c>
      <c r="T15" s="14" t="s">
        <v>140</v>
      </c>
      <c r="U15" s="14"/>
      <c r="V15" s="11"/>
      <c r="W15" s="15">
        <v>-84.178453000000005</v>
      </c>
      <c r="X15" s="15">
        <v>40.454703000000002</v>
      </c>
      <c r="Y15" s="21"/>
      <c r="Z15" s="22"/>
      <c r="AA15" s="13" t="s">
        <v>156</v>
      </c>
      <c r="AB15" s="16">
        <f t="shared" si="1"/>
        <v>43982</v>
      </c>
      <c r="AC15" s="13" t="s">
        <v>157</v>
      </c>
      <c r="AD15" s="16">
        <f t="shared" si="0"/>
        <v>43902</v>
      </c>
      <c r="AE15" s="17">
        <v>0.1188</v>
      </c>
      <c r="AF15" s="17">
        <v>4.3303000000000003</v>
      </c>
      <c r="AG15" s="17">
        <v>9.3700000000000006E-2</v>
      </c>
      <c r="AH15" s="17">
        <v>4.9241999999999999</v>
      </c>
      <c r="AI15" s="17">
        <v>1.0834999999999999</v>
      </c>
      <c r="AJ15" s="17">
        <v>1.4459</v>
      </c>
      <c r="AK15" s="17">
        <v>0.59430000000000005</v>
      </c>
      <c r="AL15" s="17">
        <v>8.2403999999999993</v>
      </c>
      <c r="AM15" s="17">
        <v>0.45889999999999997</v>
      </c>
      <c r="AN15" s="17">
        <v>4.6970999999999998</v>
      </c>
      <c r="AO15" s="17">
        <v>0.17</v>
      </c>
      <c r="AP15" s="17">
        <v>0.22389999999999999</v>
      </c>
      <c r="AQ15" s="18">
        <v>658.58439999999996</v>
      </c>
      <c r="AR15" s="19">
        <v>0.38590000000000002</v>
      </c>
      <c r="AS15" s="19">
        <v>-3.6539999999999999</v>
      </c>
      <c r="AT15" s="19">
        <v>5.0659000000000001</v>
      </c>
      <c r="AU15" s="19">
        <v>5.6399999999999999E-2</v>
      </c>
      <c r="AV15" s="19">
        <v>0.97319999999999995</v>
      </c>
      <c r="AW15" s="19">
        <v>37.483199999999997</v>
      </c>
      <c r="AX15" s="17">
        <v>5.3900000000000003E-2</v>
      </c>
      <c r="AY15" s="17">
        <v>0.1797</v>
      </c>
      <c r="AZ15" s="17">
        <v>0.55400000000000005</v>
      </c>
      <c r="BA15" s="19">
        <v>27.7103</v>
      </c>
      <c r="BB15" s="19">
        <v>19.973299999999998</v>
      </c>
      <c r="BC15" s="20">
        <v>4838.6274000000003</v>
      </c>
      <c r="BD15" s="19">
        <v>505.2079</v>
      </c>
      <c r="BE15" s="20">
        <v>4483.2451000000001</v>
      </c>
      <c r="BF15" s="20">
        <v>1.4641</v>
      </c>
      <c r="BG15" s="20">
        <v>1170.9801</v>
      </c>
      <c r="BH15" s="20">
        <v>19.809699999999999</v>
      </c>
      <c r="BI15" s="20">
        <v>566.78459999999995</v>
      </c>
      <c r="BJ15" s="20">
        <v>263.697</v>
      </c>
      <c r="BK15" s="20">
        <v>4.5385</v>
      </c>
    </row>
    <row r="16" spans="1:63">
      <c r="A16" s="12" t="s">
        <v>84</v>
      </c>
      <c r="B16" s="13">
        <v>15</v>
      </c>
      <c r="C16" s="12" t="s">
        <v>162</v>
      </c>
      <c r="D16" s="12" t="s">
        <v>20</v>
      </c>
      <c r="E16" s="12" t="s">
        <v>21</v>
      </c>
      <c r="F16" s="12" t="s">
        <v>22</v>
      </c>
      <c r="G16" s="12" t="s">
        <v>23</v>
      </c>
      <c r="H16" s="12" t="s">
        <v>24</v>
      </c>
      <c r="I16" s="12" t="s">
        <v>67</v>
      </c>
      <c r="J16" s="12" t="s">
        <v>68</v>
      </c>
      <c r="K16" s="11" t="s">
        <v>149</v>
      </c>
      <c r="L16" s="11" t="s">
        <v>25</v>
      </c>
      <c r="M16" s="11" t="s">
        <v>26</v>
      </c>
      <c r="N16" s="13">
        <v>7.4</v>
      </c>
      <c r="O16" s="13" t="s">
        <v>147</v>
      </c>
      <c r="P16" s="13"/>
      <c r="Q16" s="12" t="s">
        <v>151</v>
      </c>
      <c r="R16" s="11" t="s">
        <v>143</v>
      </c>
      <c r="S16" s="11" t="s">
        <v>69</v>
      </c>
      <c r="T16" s="14" t="s">
        <v>140</v>
      </c>
      <c r="U16" s="14"/>
      <c r="V16" s="11"/>
      <c r="W16" s="15">
        <v>-84.178453000000005</v>
      </c>
      <c r="X16" s="15">
        <v>40.454703000000002</v>
      </c>
      <c r="Y16" s="21"/>
      <c r="Z16" s="22"/>
      <c r="AA16" s="13" t="s">
        <v>156</v>
      </c>
      <c r="AB16" s="16">
        <f t="shared" si="1"/>
        <v>43982</v>
      </c>
      <c r="AC16" s="13" t="s">
        <v>157</v>
      </c>
      <c r="AD16" s="16">
        <f t="shared" si="0"/>
        <v>43902</v>
      </c>
      <c r="AE16" s="17">
        <v>6.1077000000000004</v>
      </c>
      <c r="AF16" s="17">
        <v>10.3446</v>
      </c>
      <c r="AG16" s="17">
        <v>1.0138</v>
      </c>
      <c r="AH16" s="17">
        <v>30.026900000000001</v>
      </c>
      <c r="AI16" s="17">
        <v>9.9661000000000008</v>
      </c>
      <c r="AJ16" s="17">
        <v>135.54509999999999</v>
      </c>
      <c r="AK16" s="17">
        <v>0.43169999999999997</v>
      </c>
      <c r="AL16" s="17">
        <v>37.043999999999997</v>
      </c>
      <c r="AM16" s="17">
        <v>5.4028</v>
      </c>
      <c r="AN16" s="17">
        <v>13.289099999999999</v>
      </c>
      <c r="AO16" s="17">
        <v>0.13550000000000001</v>
      </c>
      <c r="AP16" s="17">
        <v>0.1022</v>
      </c>
      <c r="AQ16" s="18">
        <v>776.09829999999999</v>
      </c>
      <c r="AR16" s="19">
        <v>3.1446999999999998</v>
      </c>
      <c r="AS16" s="19">
        <v>5.9335000000000004</v>
      </c>
      <c r="AT16" s="19">
        <v>3.0316999999999998</v>
      </c>
      <c r="AU16" s="19">
        <v>4.0457999999999998</v>
      </c>
      <c r="AV16" s="19">
        <v>0.47670000000000001</v>
      </c>
      <c r="AW16" s="19">
        <v>221.03800000000001</v>
      </c>
      <c r="AX16" s="17">
        <v>4.8800000000000003E-2</v>
      </c>
      <c r="AY16" s="17">
        <v>0.1004</v>
      </c>
      <c r="AZ16" s="17">
        <v>0.54179999999999995</v>
      </c>
      <c r="BA16" s="19">
        <v>4.0259999999999998</v>
      </c>
      <c r="BB16" s="19">
        <v>786.59450000000004</v>
      </c>
      <c r="BC16" s="20">
        <v>3037.1233000000002</v>
      </c>
      <c r="BD16" s="19">
        <v>687.25670000000002</v>
      </c>
      <c r="BE16" s="20">
        <v>4782.4775</v>
      </c>
      <c r="BF16" s="20">
        <v>0.60680000000000001</v>
      </c>
      <c r="BG16" s="20">
        <v>1101.2906</v>
      </c>
      <c r="BH16" s="20">
        <v>9.1949000000000005</v>
      </c>
      <c r="BI16" s="20">
        <v>218.35730000000001</v>
      </c>
      <c r="BJ16" s="20">
        <v>301.91980000000001</v>
      </c>
      <c r="BK16" s="20">
        <v>-3.7282999999999999</v>
      </c>
    </row>
    <row r="17" spans="1:63">
      <c r="A17" s="12" t="s">
        <v>85</v>
      </c>
      <c r="B17" s="13">
        <v>16</v>
      </c>
      <c r="C17" s="12" t="s">
        <v>162</v>
      </c>
      <c r="D17" s="12" t="s">
        <v>20</v>
      </c>
      <c r="E17" s="12" t="s">
        <v>21</v>
      </c>
      <c r="F17" s="12" t="s">
        <v>22</v>
      </c>
      <c r="G17" s="12" t="s">
        <v>23</v>
      </c>
      <c r="H17" s="12" t="s">
        <v>24</v>
      </c>
      <c r="I17" s="12" t="s">
        <v>67</v>
      </c>
      <c r="J17" s="12" t="s">
        <v>68</v>
      </c>
      <c r="K17" s="11" t="s">
        <v>149</v>
      </c>
      <c r="L17" s="11" t="s">
        <v>25</v>
      </c>
      <c r="M17" s="11" t="s">
        <v>26</v>
      </c>
      <c r="N17" s="13">
        <v>8.5</v>
      </c>
      <c r="O17" s="13" t="s">
        <v>133</v>
      </c>
      <c r="P17" s="13"/>
      <c r="Q17" s="12" t="s">
        <v>151</v>
      </c>
      <c r="R17" s="11" t="s">
        <v>143</v>
      </c>
      <c r="S17" s="11" t="s">
        <v>69</v>
      </c>
      <c r="T17" s="14" t="s">
        <v>140</v>
      </c>
      <c r="U17" s="14"/>
      <c r="V17" s="11"/>
      <c r="W17" s="15">
        <v>-84.178453000000005</v>
      </c>
      <c r="X17" s="15">
        <v>40.454703000000002</v>
      </c>
      <c r="Y17" s="21"/>
      <c r="Z17" s="22"/>
      <c r="AA17" s="13" t="s">
        <v>156</v>
      </c>
      <c r="AB17" s="16">
        <f t="shared" si="1"/>
        <v>43982</v>
      </c>
      <c r="AC17" s="13" t="s">
        <v>157</v>
      </c>
      <c r="AD17" s="16">
        <f t="shared" si="0"/>
        <v>43902</v>
      </c>
      <c r="AE17" s="17">
        <v>4.9664000000000001</v>
      </c>
      <c r="AF17" s="17">
        <v>1.2824</v>
      </c>
      <c r="AG17" s="17">
        <v>2.7099999999999999E-2</v>
      </c>
      <c r="AH17" s="17">
        <v>1.2276</v>
      </c>
      <c r="AI17" s="17">
        <v>0.30830000000000002</v>
      </c>
      <c r="AJ17" s="17">
        <v>1.0915999999999999</v>
      </c>
      <c r="AK17" s="17">
        <v>0.14050000000000001</v>
      </c>
      <c r="AL17" s="17">
        <v>2.3616000000000001</v>
      </c>
      <c r="AM17" s="17">
        <v>0.87980000000000003</v>
      </c>
      <c r="AN17" s="17">
        <v>4.6664000000000003</v>
      </c>
      <c r="AO17" s="17">
        <v>8.4099999999999994E-2</v>
      </c>
      <c r="AP17" s="17">
        <v>5.2600000000000001E-2</v>
      </c>
      <c r="AQ17" s="18">
        <v>17015.466799999998</v>
      </c>
      <c r="AR17" s="19">
        <v>0.1075</v>
      </c>
      <c r="AS17" s="19">
        <v>4.5385999999999997</v>
      </c>
      <c r="AT17" s="19">
        <v>3.4661</v>
      </c>
      <c r="AU17" s="19">
        <v>9.8299999999999998E-2</v>
      </c>
      <c r="AV17" s="19">
        <v>0.41860000000000003</v>
      </c>
      <c r="AW17" s="19">
        <v>15.144500000000001</v>
      </c>
      <c r="AX17" s="17">
        <v>2.1399999999999999E-2</v>
      </c>
      <c r="AY17" s="17">
        <v>4.0599999999999997E-2</v>
      </c>
      <c r="AZ17" s="17">
        <v>0.2954</v>
      </c>
      <c r="BA17" s="19">
        <v>19.6877</v>
      </c>
      <c r="BB17" s="19">
        <v>8.4792000000000005</v>
      </c>
      <c r="BC17" s="20">
        <v>3168.6986999999999</v>
      </c>
      <c r="BD17" s="19">
        <v>115.7838</v>
      </c>
      <c r="BE17" s="20">
        <v>2852.7073</v>
      </c>
      <c r="BF17" s="20">
        <v>0.21210000000000001</v>
      </c>
      <c r="BG17" s="20">
        <v>-1247.0721000000001</v>
      </c>
      <c r="BH17" s="20">
        <v>523.22919999999999</v>
      </c>
      <c r="BI17" s="20">
        <v>415.94260000000003</v>
      </c>
      <c r="BJ17" s="20">
        <v>-341.55779999999999</v>
      </c>
      <c r="BK17" s="20">
        <v>5.6315</v>
      </c>
    </row>
    <row r="18" spans="1:63">
      <c r="A18" s="12" t="s">
        <v>86</v>
      </c>
      <c r="B18" s="13">
        <v>17</v>
      </c>
      <c r="C18" s="12" t="s">
        <v>162</v>
      </c>
      <c r="D18" s="12" t="s">
        <v>20</v>
      </c>
      <c r="E18" s="12" t="s">
        <v>21</v>
      </c>
      <c r="F18" s="12" t="s">
        <v>22</v>
      </c>
      <c r="G18" s="12" t="s">
        <v>23</v>
      </c>
      <c r="H18" s="12" t="s">
        <v>24</v>
      </c>
      <c r="I18" s="12" t="s">
        <v>67</v>
      </c>
      <c r="J18" s="12" t="s">
        <v>68</v>
      </c>
      <c r="K18" s="11" t="s">
        <v>149</v>
      </c>
      <c r="L18" s="11" t="s">
        <v>25</v>
      </c>
      <c r="M18" s="11" t="s">
        <v>26</v>
      </c>
      <c r="N18" s="13">
        <v>2.2000000000000002</v>
      </c>
      <c r="O18" s="13" t="s">
        <v>27</v>
      </c>
      <c r="P18" s="13"/>
      <c r="Q18" s="12" t="s">
        <v>151</v>
      </c>
      <c r="R18" s="11" t="s">
        <v>143</v>
      </c>
      <c r="S18" s="11" t="s">
        <v>69</v>
      </c>
      <c r="T18" s="14" t="s">
        <v>140</v>
      </c>
      <c r="U18" s="14"/>
      <c r="V18" s="11"/>
      <c r="W18" s="15">
        <v>-84.178453000000005</v>
      </c>
      <c r="X18" s="15">
        <v>40.454703000000002</v>
      </c>
      <c r="Y18" s="21"/>
      <c r="Z18" s="22"/>
      <c r="AA18" s="13" t="s">
        <v>156</v>
      </c>
      <c r="AB18" s="16">
        <f t="shared" si="1"/>
        <v>43982</v>
      </c>
      <c r="AC18" s="13" t="s">
        <v>157</v>
      </c>
      <c r="AD18" s="16">
        <f t="shared" si="0"/>
        <v>43902</v>
      </c>
      <c r="AE18" s="17">
        <v>1.1566000000000001</v>
      </c>
      <c r="AF18" s="17">
        <v>2.4529999999999998</v>
      </c>
      <c r="AG18" s="17">
        <v>3.9199999999999999E-2</v>
      </c>
      <c r="AH18" s="17">
        <v>3.7654000000000001</v>
      </c>
      <c r="AI18" s="17">
        <v>1.0652999999999999</v>
      </c>
      <c r="AJ18" s="17">
        <v>1.0573999999999999</v>
      </c>
      <c r="AK18" s="17">
        <v>0.26619999999999999</v>
      </c>
      <c r="AL18" s="17">
        <v>4.9428999999999998</v>
      </c>
      <c r="AM18" s="17">
        <v>0.46100000000000002</v>
      </c>
      <c r="AN18" s="17">
        <v>3.0038999999999998</v>
      </c>
      <c r="AO18" s="17">
        <v>3.27E-2</v>
      </c>
      <c r="AP18" s="17">
        <v>0.28370000000000001</v>
      </c>
      <c r="AQ18" s="18">
        <v>641.01800000000003</v>
      </c>
      <c r="AR18" s="19">
        <v>7.2599999999999998E-2</v>
      </c>
      <c r="AS18" s="19">
        <v>2.6301999999999999</v>
      </c>
      <c r="AT18" s="19">
        <v>1.0812999999999999</v>
      </c>
      <c r="AU18" s="19">
        <v>4.5100000000000001E-2</v>
      </c>
      <c r="AV18" s="19">
        <v>0.18540000000000001</v>
      </c>
      <c r="AW18" s="19">
        <v>12.3322</v>
      </c>
      <c r="AX18" s="17">
        <v>1.38E-2</v>
      </c>
      <c r="AY18" s="17">
        <v>0.2109</v>
      </c>
      <c r="AZ18" s="17">
        <v>0.1474</v>
      </c>
      <c r="BA18" s="19">
        <v>6.2845000000000004</v>
      </c>
      <c r="BB18" s="19">
        <v>10.797499999999999</v>
      </c>
      <c r="BC18" s="20">
        <v>2462.2786000000001</v>
      </c>
      <c r="BD18" s="19">
        <v>57.745600000000003</v>
      </c>
      <c r="BE18" s="20">
        <v>2559.5989</v>
      </c>
      <c r="BF18" s="20">
        <v>0.9506</v>
      </c>
      <c r="BG18" s="20">
        <v>589.69619999999998</v>
      </c>
      <c r="BH18" s="20">
        <v>6.3978999999999999</v>
      </c>
      <c r="BI18" s="20">
        <v>252.41540000000001</v>
      </c>
      <c r="BJ18" s="20">
        <v>100.0749</v>
      </c>
      <c r="BK18" s="20">
        <v>1.2504999999999999</v>
      </c>
    </row>
    <row r="19" spans="1:63">
      <c r="A19" s="12" t="s">
        <v>87</v>
      </c>
      <c r="B19" s="13">
        <v>18</v>
      </c>
      <c r="C19" s="12" t="s">
        <v>162</v>
      </c>
      <c r="D19" s="12" t="s">
        <v>20</v>
      </c>
      <c r="E19" s="12" t="s">
        <v>21</v>
      </c>
      <c r="F19" s="12" t="s">
        <v>22</v>
      </c>
      <c r="G19" s="12" t="s">
        <v>23</v>
      </c>
      <c r="H19" s="12" t="s">
        <v>24</v>
      </c>
      <c r="I19" s="12" t="s">
        <v>67</v>
      </c>
      <c r="J19" s="12" t="s">
        <v>68</v>
      </c>
      <c r="K19" s="11" t="s">
        <v>149</v>
      </c>
      <c r="L19" s="11" t="s">
        <v>25</v>
      </c>
      <c r="M19" s="11" t="s">
        <v>26</v>
      </c>
      <c r="N19" s="13">
        <v>1</v>
      </c>
      <c r="O19" s="13" t="s">
        <v>27</v>
      </c>
      <c r="P19" s="13"/>
      <c r="Q19" s="12" t="s">
        <v>151</v>
      </c>
      <c r="R19" s="11" t="s">
        <v>143</v>
      </c>
      <c r="S19" s="11" t="s">
        <v>69</v>
      </c>
      <c r="T19" s="14" t="s">
        <v>140</v>
      </c>
      <c r="V19" s="11"/>
      <c r="W19" s="15">
        <v>-84.178453000000005</v>
      </c>
      <c r="X19" s="15">
        <v>40.454703000000002</v>
      </c>
      <c r="Y19" s="21"/>
      <c r="Z19" s="22"/>
      <c r="AA19" s="13" t="s">
        <v>156</v>
      </c>
      <c r="AB19" s="16">
        <f t="shared" si="1"/>
        <v>43982</v>
      </c>
      <c r="AC19" s="13" t="s">
        <v>157</v>
      </c>
      <c r="AD19" s="16">
        <f t="shared" si="0"/>
        <v>43902</v>
      </c>
      <c r="AE19" s="17">
        <v>0.22439999999999999</v>
      </c>
      <c r="AF19" s="17">
        <v>1.2403999999999999</v>
      </c>
      <c r="AG19" s="17">
        <v>2.47E-2</v>
      </c>
      <c r="AH19" s="17">
        <v>1.0941000000000001</v>
      </c>
      <c r="AI19" s="17">
        <v>0.27779999999999999</v>
      </c>
      <c r="AJ19" s="17">
        <v>0.87919999999999998</v>
      </c>
      <c r="AK19" s="17">
        <v>0.14330000000000001</v>
      </c>
      <c r="AL19" s="17">
        <v>2.1065999999999998</v>
      </c>
      <c r="AM19" s="17">
        <v>0.67469999999999997</v>
      </c>
      <c r="AN19" s="17">
        <v>2.4325999999999999</v>
      </c>
      <c r="AO19" s="17">
        <v>6.1100000000000002E-2</v>
      </c>
      <c r="AP19" s="17">
        <v>4.8099999999999997E-2</v>
      </c>
      <c r="AQ19" s="18">
        <v>1431.1958999999999</v>
      </c>
      <c r="AR19" s="19">
        <v>8.5400000000000004E-2</v>
      </c>
      <c r="AS19" s="19">
        <v>1.7957000000000001</v>
      </c>
      <c r="AT19" s="19">
        <v>2.0598999999999998</v>
      </c>
      <c r="AU19" s="19">
        <v>4.4900000000000002E-2</v>
      </c>
      <c r="AV19" s="19">
        <v>0.31559999999999999</v>
      </c>
      <c r="AW19" s="19">
        <v>10.708299999999999</v>
      </c>
      <c r="AX19" s="17">
        <v>2.3599999999999999E-2</v>
      </c>
      <c r="AY19" s="17">
        <v>3.5700000000000003E-2</v>
      </c>
      <c r="AZ19" s="17">
        <v>0.25359999999999999</v>
      </c>
      <c r="BA19" s="19">
        <v>9.1358999999999995</v>
      </c>
      <c r="BB19" s="19">
        <v>6.5327999999999999</v>
      </c>
      <c r="BC19" s="20">
        <v>3488.5790999999999</v>
      </c>
      <c r="BD19" s="19">
        <v>81.405699999999996</v>
      </c>
      <c r="BE19" s="20">
        <v>1173.9702</v>
      </c>
      <c r="BF19" s="20">
        <v>0.2291</v>
      </c>
      <c r="BG19" s="20">
        <v>1006.1386</v>
      </c>
      <c r="BH19" s="20">
        <v>4.6424000000000003</v>
      </c>
      <c r="BI19" s="20">
        <v>397.49310000000003</v>
      </c>
      <c r="BJ19" s="20">
        <v>162.86080000000001</v>
      </c>
      <c r="BK19" s="20">
        <v>1.5011000000000001</v>
      </c>
    </row>
    <row r="20" spans="1:63">
      <c r="A20" s="12" t="s">
        <v>88</v>
      </c>
      <c r="B20" s="13">
        <v>19</v>
      </c>
      <c r="C20" s="12" t="s">
        <v>162</v>
      </c>
      <c r="D20" s="12" t="s">
        <v>20</v>
      </c>
      <c r="E20" s="12" t="s">
        <v>21</v>
      </c>
      <c r="F20" s="12" t="s">
        <v>22</v>
      </c>
      <c r="G20" s="12" t="s">
        <v>23</v>
      </c>
      <c r="H20" s="12" t="s">
        <v>24</v>
      </c>
      <c r="I20" s="12" t="s">
        <v>67</v>
      </c>
      <c r="J20" s="12" t="s">
        <v>68</v>
      </c>
      <c r="K20" s="11" t="s">
        <v>149</v>
      </c>
      <c r="L20" s="11" t="s">
        <v>25</v>
      </c>
      <c r="M20" s="11" t="s">
        <v>26</v>
      </c>
      <c r="N20" s="13">
        <v>1</v>
      </c>
      <c r="O20" s="13" t="s">
        <v>27</v>
      </c>
      <c r="P20" s="13"/>
      <c r="Q20" s="12" t="s">
        <v>151</v>
      </c>
      <c r="R20" s="11" t="s">
        <v>143</v>
      </c>
      <c r="S20" s="11" t="s">
        <v>69</v>
      </c>
      <c r="T20" s="14" t="s">
        <v>140</v>
      </c>
      <c r="V20" s="11"/>
      <c r="W20" s="15">
        <v>-84.178453000000005</v>
      </c>
      <c r="X20" s="15">
        <v>40.454703000000002</v>
      </c>
      <c r="Y20" s="21"/>
      <c r="Z20" s="22"/>
      <c r="AA20" s="13" t="s">
        <v>156</v>
      </c>
      <c r="AB20" s="16">
        <f t="shared" si="1"/>
        <v>43982</v>
      </c>
      <c r="AC20" s="13" t="s">
        <v>157</v>
      </c>
      <c r="AD20" s="16">
        <f t="shared" si="0"/>
        <v>43902</v>
      </c>
      <c r="AE20" s="17">
        <v>0.5746</v>
      </c>
      <c r="AF20" s="17">
        <v>1.2622</v>
      </c>
      <c r="AG20" s="17">
        <v>2.07E-2</v>
      </c>
      <c r="AH20" s="17">
        <v>1.1868000000000001</v>
      </c>
      <c r="AI20" s="17">
        <v>0.27110000000000001</v>
      </c>
      <c r="AJ20" s="17">
        <v>0.46260000000000001</v>
      </c>
      <c r="AK20" s="17">
        <v>0.14330000000000001</v>
      </c>
      <c r="AL20" s="17">
        <v>2.4243999999999999</v>
      </c>
      <c r="AM20" s="17">
        <v>0.5</v>
      </c>
      <c r="AN20" s="17">
        <v>3.8456000000000001</v>
      </c>
      <c r="AO20" s="17">
        <v>8.5000000000000006E-2</v>
      </c>
      <c r="AP20" s="17">
        <v>5.0099999999999999E-2</v>
      </c>
      <c r="AQ20" s="18">
        <v>1188.6213</v>
      </c>
      <c r="AR20" s="19">
        <v>0.2056</v>
      </c>
      <c r="AS20" s="19">
        <v>-2.4762</v>
      </c>
      <c r="AT20" s="19">
        <v>2.5991</v>
      </c>
      <c r="AU20" s="19">
        <v>0.1014</v>
      </c>
      <c r="AV20" s="19">
        <v>0.37709999999999999</v>
      </c>
      <c r="AW20" s="19">
        <v>17.843399999999999</v>
      </c>
      <c r="AX20" s="17">
        <v>3.09E-2</v>
      </c>
      <c r="AY20" s="17">
        <v>3.9800000000000002E-2</v>
      </c>
      <c r="AZ20" s="17">
        <v>0.31719999999999998</v>
      </c>
      <c r="BA20" s="19">
        <v>11.199199999999999</v>
      </c>
      <c r="BB20" s="19">
        <v>7.8071999999999999</v>
      </c>
      <c r="BC20" s="20">
        <v>2916.0652</v>
      </c>
      <c r="BD20" s="19">
        <v>95.721599999999995</v>
      </c>
      <c r="BE20" s="20">
        <v>638.03300000000002</v>
      </c>
      <c r="BF20" s="20">
        <v>0.20349999999999999</v>
      </c>
      <c r="BG20" s="20">
        <v>585.2604</v>
      </c>
      <c r="BH20" s="20">
        <v>5.391</v>
      </c>
      <c r="BI20" s="20">
        <v>376.6524</v>
      </c>
      <c r="BJ20" s="20">
        <v>224.9915</v>
      </c>
      <c r="BK20" s="20">
        <v>2.7709999999999999</v>
      </c>
    </row>
    <row r="21" spans="1:63">
      <c r="A21" s="12" t="s">
        <v>89</v>
      </c>
      <c r="B21" s="13">
        <v>20</v>
      </c>
      <c r="C21" s="12" t="s">
        <v>162</v>
      </c>
      <c r="D21" s="12" t="s">
        <v>20</v>
      </c>
      <c r="E21" s="12" t="s">
        <v>21</v>
      </c>
      <c r="F21" s="12" t="s">
        <v>22</v>
      </c>
      <c r="G21" s="12" t="s">
        <v>23</v>
      </c>
      <c r="H21" s="12" t="s">
        <v>24</v>
      </c>
      <c r="I21" s="12" t="s">
        <v>67</v>
      </c>
      <c r="J21" s="12" t="s">
        <v>68</v>
      </c>
      <c r="K21" s="11" t="s">
        <v>149</v>
      </c>
      <c r="L21" s="11" t="s">
        <v>25</v>
      </c>
      <c r="M21" s="11" t="s">
        <v>26</v>
      </c>
      <c r="N21" s="13">
        <v>7.5</v>
      </c>
      <c r="O21" s="13" t="s">
        <v>163</v>
      </c>
      <c r="P21" s="13"/>
      <c r="Q21" s="12" t="s">
        <v>152</v>
      </c>
      <c r="R21" s="11" t="s">
        <v>143</v>
      </c>
      <c r="S21" s="11" t="s">
        <v>69</v>
      </c>
      <c r="T21" s="14" t="s">
        <v>140</v>
      </c>
      <c r="U21" s="14"/>
      <c r="W21" s="15">
        <v>-84.178453000000005</v>
      </c>
      <c r="X21" s="15">
        <v>40.454703000000002</v>
      </c>
      <c r="Y21" s="21"/>
      <c r="Z21" s="22"/>
      <c r="AA21" s="13" t="s">
        <v>156</v>
      </c>
      <c r="AB21" s="16">
        <f t="shared" si="1"/>
        <v>43982</v>
      </c>
      <c r="AC21" s="13" t="s">
        <v>157</v>
      </c>
      <c r="AD21" s="16">
        <f t="shared" si="0"/>
        <v>43902</v>
      </c>
      <c r="AE21" s="17">
        <v>-9.0999999999999998E-2</v>
      </c>
      <c r="AF21" s="17">
        <v>0.1215</v>
      </c>
      <c r="AG21" s="17">
        <v>2.8999999999999998E-3</v>
      </c>
      <c r="AH21" s="17">
        <v>-0.1507</v>
      </c>
      <c r="AI21" s="17">
        <v>2.3099999999999999E-2</v>
      </c>
      <c r="AJ21" s="17">
        <v>7.8600000000000003E-2</v>
      </c>
      <c r="AK21" s="17">
        <v>1.4500000000000001E-2</v>
      </c>
      <c r="AL21" s="17">
        <v>0.2127</v>
      </c>
      <c r="AM21" s="17">
        <v>1.0500000000000001E-2</v>
      </c>
      <c r="AN21" s="17">
        <v>0.27139999999999997</v>
      </c>
      <c r="AO21" s="17">
        <v>1.44E-2</v>
      </c>
      <c r="AP21" s="17">
        <v>1.4999999999999999E-2</v>
      </c>
      <c r="AQ21" s="18">
        <v>34.878300000000003</v>
      </c>
      <c r="AR21" s="19">
        <v>3.3700000000000001E-2</v>
      </c>
      <c r="AS21" s="19">
        <v>-1.2112000000000001</v>
      </c>
      <c r="AT21" s="19">
        <v>0.84989999999999999</v>
      </c>
      <c r="AU21" s="19">
        <v>5.5300000000000002E-2</v>
      </c>
      <c r="AV21" s="19">
        <v>0.1394</v>
      </c>
      <c r="AW21" s="19">
        <v>3.5331000000000001</v>
      </c>
      <c r="AX21" s="17">
        <v>4.1999999999999997E-3</v>
      </c>
      <c r="AY21" s="17">
        <v>4.1000000000000003E-3</v>
      </c>
      <c r="AZ21" s="17">
        <v>7.6799999999999993E-2</v>
      </c>
      <c r="BA21" s="19">
        <v>0.98</v>
      </c>
      <c r="BB21" s="19">
        <v>1.2525999999999999</v>
      </c>
      <c r="BC21" s="20">
        <v>1646.2625</v>
      </c>
      <c r="BD21" s="19">
        <v>30.576000000000001</v>
      </c>
      <c r="BE21" s="20">
        <v>183.10640000000001</v>
      </c>
      <c r="BF21" s="20">
        <v>-6.08E-2</v>
      </c>
      <c r="BG21" s="20">
        <v>356.78039999999999</v>
      </c>
      <c r="BH21" s="20">
        <v>1.5003</v>
      </c>
      <c r="BI21" s="20">
        <v>124.0574</v>
      </c>
      <c r="BJ21" s="20">
        <v>89.463700000000003</v>
      </c>
      <c r="BK21" s="20">
        <v>-1.1061000000000001</v>
      </c>
    </row>
    <row r="22" spans="1:63">
      <c r="A22" s="12" t="s">
        <v>90</v>
      </c>
      <c r="B22" s="13">
        <v>21</v>
      </c>
      <c r="C22" s="12" t="s">
        <v>162</v>
      </c>
      <c r="D22" s="12" t="s">
        <v>20</v>
      </c>
      <c r="E22" s="12" t="s">
        <v>21</v>
      </c>
      <c r="F22" s="12" t="s">
        <v>22</v>
      </c>
      <c r="G22" s="12" t="s">
        <v>23</v>
      </c>
      <c r="H22" s="12" t="s">
        <v>24</v>
      </c>
      <c r="I22" s="12" t="s">
        <v>67</v>
      </c>
      <c r="J22" s="12" t="s">
        <v>68</v>
      </c>
      <c r="K22" s="11" t="s">
        <v>149</v>
      </c>
      <c r="L22" s="11" t="s">
        <v>25</v>
      </c>
      <c r="M22" s="11" t="s">
        <v>26</v>
      </c>
      <c r="N22" s="13">
        <v>8.6</v>
      </c>
      <c r="O22" s="13" t="s">
        <v>70</v>
      </c>
      <c r="P22" s="13"/>
      <c r="Q22" s="12" t="s">
        <v>152</v>
      </c>
      <c r="R22" s="11" t="s">
        <v>143</v>
      </c>
      <c r="S22" s="11" t="s">
        <v>69</v>
      </c>
      <c r="T22" s="14" t="s">
        <v>140</v>
      </c>
      <c r="U22" s="14"/>
      <c r="W22" s="15">
        <v>-84.178453000000005</v>
      </c>
      <c r="X22" s="15">
        <v>40.454703000000002</v>
      </c>
      <c r="Y22" s="21"/>
      <c r="Z22" s="22"/>
      <c r="AA22" s="13" t="s">
        <v>156</v>
      </c>
      <c r="AB22" s="16">
        <f t="shared" si="1"/>
        <v>43982</v>
      </c>
      <c r="AC22" s="13" t="s">
        <v>157</v>
      </c>
      <c r="AD22" s="16">
        <f t="shared" si="0"/>
        <v>43902</v>
      </c>
      <c r="AE22" s="17">
        <v>0.21840000000000001</v>
      </c>
      <c r="AF22" s="17">
        <v>0.1181</v>
      </c>
      <c r="AG22" s="17">
        <v>1.8E-3</v>
      </c>
      <c r="AH22" s="17">
        <v>0.2104</v>
      </c>
      <c r="AI22" s="17">
        <v>6.2E-2</v>
      </c>
      <c r="AJ22" s="17">
        <v>0.50660000000000005</v>
      </c>
      <c r="AK22" s="17">
        <v>6.8999999999999999E-3</v>
      </c>
      <c r="AL22" s="17">
        <v>0.3024</v>
      </c>
      <c r="AM22" s="17">
        <v>0.1255</v>
      </c>
      <c r="AN22" s="17">
        <v>0.24210000000000001</v>
      </c>
      <c r="AO22" s="17">
        <v>1.44E-2</v>
      </c>
      <c r="AP22" s="17">
        <v>8.0000000000000002E-3</v>
      </c>
      <c r="AQ22" s="18">
        <v>565.43489999999997</v>
      </c>
      <c r="AR22" s="19">
        <v>2.1600000000000001E-2</v>
      </c>
      <c r="AS22" s="19">
        <v>-1.5679000000000001</v>
      </c>
      <c r="AT22" s="19">
        <v>0.52400000000000002</v>
      </c>
      <c r="AU22" s="19">
        <v>5.3100000000000001E-2</v>
      </c>
      <c r="AV22" s="19">
        <v>0.1623</v>
      </c>
      <c r="AW22" s="19">
        <v>0.87460000000000004</v>
      </c>
      <c r="AX22" s="17">
        <v>4.7000000000000002E-3</v>
      </c>
      <c r="AY22" s="17">
        <v>3.5000000000000001E-3</v>
      </c>
      <c r="AZ22" s="17">
        <v>0.1</v>
      </c>
      <c r="BA22" s="19">
        <v>0.80900000000000005</v>
      </c>
      <c r="BB22" s="19">
        <v>3.8201000000000001</v>
      </c>
      <c r="BC22" s="20">
        <v>1809.4422999999999</v>
      </c>
      <c r="BD22" s="19">
        <v>18.300899999999999</v>
      </c>
      <c r="BE22" s="20">
        <v>-185.03659999999999</v>
      </c>
      <c r="BF22" s="20">
        <v>-5.8900000000000001E-2</v>
      </c>
      <c r="BG22" s="20">
        <v>161.2979</v>
      </c>
      <c r="BH22" s="20">
        <v>1.4903999999999999</v>
      </c>
      <c r="BI22" s="20">
        <v>170.4648</v>
      </c>
      <c r="BJ22" s="20">
        <v>67.214799999999997</v>
      </c>
      <c r="BK22" s="20">
        <v>-1.0034000000000001</v>
      </c>
    </row>
    <row r="23" spans="1:63">
      <c r="A23" s="12" t="s">
        <v>91</v>
      </c>
      <c r="B23" s="13">
        <v>22</v>
      </c>
      <c r="C23" s="12" t="s">
        <v>162</v>
      </c>
      <c r="D23" s="12" t="s">
        <v>20</v>
      </c>
      <c r="E23" s="12" t="s">
        <v>21</v>
      </c>
      <c r="F23" s="12" t="s">
        <v>22</v>
      </c>
      <c r="G23" s="12" t="s">
        <v>23</v>
      </c>
      <c r="H23" s="12" t="s">
        <v>24</v>
      </c>
      <c r="I23" s="12" t="s">
        <v>67</v>
      </c>
      <c r="J23" s="12" t="s">
        <v>68</v>
      </c>
      <c r="K23" s="11" t="s">
        <v>149</v>
      </c>
      <c r="L23" s="11" t="s">
        <v>25</v>
      </c>
      <c r="M23" s="11" t="s">
        <v>26</v>
      </c>
      <c r="N23" s="13">
        <v>3.4</v>
      </c>
      <c r="O23" s="13" t="s">
        <v>163</v>
      </c>
      <c r="P23" s="13"/>
      <c r="Q23" s="12" t="s">
        <v>152</v>
      </c>
      <c r="R23" s="11" t="s">
        <v>143</v>
      </c>
      <c r="S23" s="11" t="s">
        <v>69</v>
      </c>
      <c r="T23" s="14" t="s">
        <v>140</v>
      </c>
      <c r="U23" s="14"/>
      <c r="V23" s="11"/>
      <c r="W23" s="15">
        <v>-84.178453000000005</v>
      </c>
      <c r="X23" s="15">
        <v>40.454703000000002</v>
      </c>
      <c r="Y23" s="21"/>
      <c r="Z23" s="22"/>
      <c r="AA23" s="13" t="s">
        <v>156</v>
      </c>
      <c r="AB23" s="16">
        <f t="shared" si="1"/>
        <v>43982</v>
      </c>
      <c r="AC23" s="13" t="s">
        <v>157</v>
      </c>
      <c r="AD23" s="16">
        <f t="shared" si="0"/>
        <v>43902</v>
      </c>
      <c r="AE23" s="17">
        <v>0.73229999999999995</v>
      </c>
      <c r="AF23" s="17">
        <v>8.6699999999999999E-2</v>
      </c>
      <c r="AG23" s="17">
        <v>2.8999999999999998E-3</v>
      </c>
      <c r="AH23" s="17">
        <v>0.1837</v>
      </c>
      <c r="AI23" s="17">
        <v>6.0199999999999997E-2</v>
      </c>
      <c r="AJ23" s="17">
        <v>0.31540000000000001</v>
      </c>
      <c r="AK23" s="17">
        <v>1.7100000000000001E-2</v>
      </c>
      <c r="AL23" s="17">
        <v>0.1908</v>
      </c>
      <c r="AM23" s="17">
        <v>5.79E-2</v>
      </c>
      <c r="AN23" s="17">
        <v>0.24440000000000001</v>
      </c>
      <c r="AO23" s="17">
        <v>-7.1999999999999998E-3</v>
      </c>
      <c r="AP23" s="17">
        <v>8.9999999999999993E-3</v>
      </c>
      <c r="AQ23" s="18">
        <v>1023.3638999999999</v>
      </c>
      <c r="AR23" s="19">
        <v>2.12E-2</v>
      </c>
      <c r="AS23" s="19">
        <v>-1.802</v>
      </c>
      <c r="AT23" s="19">
        <v>0.24249999999999999</v>
      </c>
      <c r="AU23" s="19">
        <v>0.16370000000000001</v>
      </c>
      <c r="AV23" s="19">
        <v>0.15629999999999999</v>
      </c>
      <c r="AW23" s="19">
        <v>-2.8140000000000001</v>
      </c>
      <c r="AX23" s="17">
        <v>6.7999999999999996E-3</v>
      </c>
      <c r="AY23" s="17">
        <v>9.5999999999999992E-3</v>
      </c>
      <c r="AZ23" s="17">
        <v>3.7400000000000003E-2</v>
      </c>
      <c r="BA23" s="19">
        <v>10.241400000000001</v>
      </c>
      <c r="BB23" s="19">
        <v>1.7450000000000001</v>
      </c>
      <c r="BC23" s="20">
        <v>1113.4077</v>
      </c>
      <c r="BD23" s="19">
        <v>4.0937000000000001</v>
      </c>
      <c r="BE23" s="20">
        <v>-253.0616</v>
      </c>
      <c r="BF23" s="20">
        <v>8.4500000000000006E-2</v>
      </c>
      <c r="BG23" s="20">
        <v>215.84129999999999</v>
      </c>
      <c r="BH23" s="20">
        <v>1.5705</v>
      </c>
      <c r="BI23" s="20">
        <v>89.980599999999995</v>
      </c>
      <c r="BJ23" s="20">
        <v>-116.878</v>
      </c>
      <c r="BK23" s="20">
        <v>-0.90280000000000005</v>
      </c>
    </row>
    <row r="24" spans="1:63">
      <c r="A24" s="12" t="s">
        <v>92</v>
      </c>
      <c r="B24" s="13">
        <v>23</v>
      </c>
      <c r="C24" s="12" t="s">
        <v>162</v>
      </c>
      <c r="D24" s="12" t="s">
        <v>20</v>
      </c>
      <c r="E24" s="12" t="s">
        <v>21</v>
      </c>
      <c r="F24" s="12" t="s">
        <v>22</v>
      </c>
      <c r="G24" s="12" t="s">
        <v>23</v>
      </c>
      <c r="H24" s="12" t="s">
        <v>24</v>
      </c>
      <c r="I24" s="12" t="s">
        <v>67</v>
      </c>
      <c r="J24" s="12" t="s">
        <v>68</v>
      </c>
      <c r="K24" s="11" t="s">
        <v>149</v>
      </c>
      <c r="L24" s="11" t="s">
        <v>25</v>
      </c>
      <c r="M24" s="11" t="s">
        <v>26</v>
      </c>
      <c r="N24" s="13">
        <v>3.6</v>
      </c>
      <c r="O24" s="13" t="s">
        <v>146</v>
      </c>
      <c r="P24" s="13"/>
      <c r="Q24" s="12" t="s">
        <v>152</v>
      </c>
      <c r="R24" s="11" t="s">
        <v>143</v>
      </c>
      <c r="S24" s="11" t="s">
        <v>69</v>
      </c>
      <c r="T24" s="14" t="s">
        <v>140</v>
      </c>
      <c r="U24" s="14"/>
      <c r="V24" s="11"/>
      <c r="W24" s="15">
        <v>-84.178453000000005</v>
      </c>
      <c r="X24" s="15">
        <v>40.454703000000002</v>
      </c>
      <c r="Y24" s="21"/>
      <c r="Z24" s="22"/>
      <c r="AA24" s="13" t="s">
        <v>156</v>
      </c>
      <c r="AB24" s="16">
        <f t="shared" si="1"/>
        <v>43982</v>
      </c>
      <c r="AC24" s="13" t="s">
        <v>157</v>
      </c>
      <c r="AD24" s="16">
        <f t="shared" si="0"/>
        <v>43902</v>
      </c>
      <c r="AE24" s="17">
        <v>0.1628</v>
      </c>
      <c r="AF24" s="17">
        <v>7.7499999999999999E-2</v>
      </c>
      <c r="AG24" s="17">
        <v>3.7000000000000002E-3</v>
      </c>
      <c r="AH24" s="17">
        <v>7.5899999999999995E-2</v>
      </c>
      <c r="AI24" s="17">
        <v>3.78E-2</v>
      </c>
      <c r="AJ24" s="17">
        <v>0.27510000000000001</v>
      </c>
      <c r="AK24" s="17">
        <v>1.6299999999999999E-2</v>
      </c>
      <c r="AL24" s="17">
        <v>0.18729999999999999</v>
      </c>
      <c r="AM24" s="17">
        <v>5.8400000000000001E-2</v>
      </c>
      <c r="AN24" s="17">
        <v>0.37659999999999999</v>
      </c>
      <c r="AO24" s="17">
        <v>3.5000000000000001E-3</v>
      </c>
      <c r="AP24" s="17">
        <v>5.3E-3</v>
      </c>
      <c r="AQ24" s="18">
        <v>145.35040000000001</v>
      </c>
      <c r="AR24" s="19">
        <v>2.53E-2</v>
      </c>
      <c r="AS24" s="19">
        <v>1.1075999999999999</v>
      </c>
      <c r="AT24" s="19">
        <v>0.23649999999999999</v>
      </c>
      <c r="AU24" s="19">
        <v>6.93E-2</v>
      </c>
      <c r="AV24" s="19">
        <v>0.16750000000000001</v>
      </c>
      <c r="AW24" s="19">
        <v>-2.4074</v>
      </c>
      <c r="AX24" s="17">
        <v>2.5999999999999999E-3</v>
      </c>
      <c r="AY24" s="17">
        <v>2.8E-3</v>
      </c>
      <c r="AZ24" s="17">
        <v>5.8700000000000002E-2</v>
      </c>
      <c r="BA24" s="19">
        <v>2.1261000000000001</v>
      </c>
      <c r="BB24" s="19">
        <v>2.1</v>
      </c>
      <c r="BC24" s="20">
        <v>1299.0504000000001</v>
      </c>
      <c r="BD24" s="19">
        <v>4.2622999999999998</v>
      </c>
      <c r="BE24" s="20">
        <v>-203.79810000000001</v>
      </c>
      <c r="BF24" s="20">
        <v>-6.0299999999999999E-2</v>
      </c>
      <c r="BG24" s="20">
        <v>-188.40530000000001</v>
      </c>
      <c r="BH24" s="20">
        <v>1.9258</v>
      </c>
      <c r="BI24" s="20">
        <v>90.031499999999994</v>
      </c>
      <c r="BJ24" s="20">
        <v>-108.7504</v>
      </c>
      <c r="BK24" s="20">
        <v>-0.85940000000000005</v>
      </c>
    </row>
    <row r="25" spans="1:63">
      <c r="A25" s="12" t="s">
        <v>93</v>
      </c>
      <c r="B25" s="13">
        <v>24</v>
      </c>
      <c r="C25" s="12" t="s">
        <v>162</v>
      </c>
      <c r="D25" s="12" t="s">
        <v>20</v>
      </c>
      <c r="E25" s="12" t="s">
        <v>21</v>
      </c>
      <c r="F25" s="12" t="s">
        <v>22</v>
      </c>
      <c r="G25" s="12" t="s">
        <v>23</v>
      </c>
      <c r="H25" s="12" t="s">
        <v>24</v>
      </c>
      <c r="I25" s="12" t="s">
        <v>67</v>
      </c>
      <c r="J25" s="12" t="s">
        <v>68</v>
      </c>
      <c r="K25" s="11" t="s">
        <v>149</v>
      </c>
      <c r="L25" s="11" t="s">
        <v>25</v>
      </c>
      <c r="M25" s="11" t="s">
        <v>26</v>
      </c>
      <c r="N25" s="13">
        <v>2.1</v>
      </c>
      <c r="O25" s="13" t="s">
        <v>147</v>
      </c>
      <c r="P25" s="13"/>
      <c r="Q25" s="12" t="s">
        <v>152</v>
      </c>
      <c r="R25" s="11" t="s">
        <v>143</v>
      </c>
      <c r="S25" s="11" t="s">
        <v>69</v>
      </c>
      <c r="T25" s="14" t="s">
        <v>140</v>
      </c>
      <c r="U25" s="14"/>
      <c r="V25" s="11"/>
      <c r="W25" s="15">
        <v>-84.178453000000005</v>
      </c>
      <c r="X25" s="15">
        <v>40.454703000000002</v>
      </c>
      <c r="Y25" s="21"/>
      <c r="Z25" s="22"/>
      <c r="AA25" s="13" t="s">
        <v>156</v>
      </c>
      <c r="AB25" s="16">
        <f t="shared" si="1"/>
        <v>43982</v>
      </c>
      <c r="AC25" s="13" t="s">
        <v>157</v>
      </c>
      <c r="AD25" s="16">
        <f t="shared" si="0"/>
        <v>43902</v>
      </c>
      <c r="AE25" s="17">
        <v>2.9996999999999998</v>
      </c>
      <c r="AF25" s="17">
        <v>2.2082000000000002</v>
      </c>
      <c r="AG25" s="17">
        <v>2.01E-2</v>
      </c>
      <c r="AH25" s="17">
        <v>1.8832</v>
      </c>
      <c r="AI25" s="17">
        <v>0.38109999999999999</v>
      </c>
      <c r="AJ25" s="17">
        <v>0.25829999999999997</v>
      </c>
      <c r="AK25" s="17">
        <v>0.1188</v>
      </c>
      <c r="AL25" s="17">
        <v>2.4298999999999999</v>
      </c>
      <c r="AM25" s="17">
        <v>0.27939999999999998</v>
      </c>
      <c r="AN25" s="17">
        <v>5.6494</v>
      </c>
      <c r="AO25" s="17">
        <v>0.1104</v>
      </c>
      <c r="AP25" s="17">
        <v>7.7600000000000002E-2</v>
      </c>
      <c r="AQ25" s="18">
        <v>461.64319999999998</v>
      </c>
      <c r="AR25" s="19">
        <v>0.1323</v>
      </c>
      <c r="AS25" s="19">
        <v>2.7376</v>
      </c>
      <c r="AT25" s="19">
        <v>2.8866999999999998</v>
      </c>
      <c r="AU25" s="19">
        <v>0.13500000000000001</v>
      </c>
      <c r="AV25" s="19">
        <v>0.36480000000000001</v>
      </c>
      <c r="AW25" s="19">
        <v>6.0750999999999999</v>
      </c>
      <c r="AX25" s="17">
        <v>3.04E-2</v>
      </c>
      <c r="AY25" s="17">
        <v>4.6399999999999997E-2</v>
      </c>
      <c r="AZ25" s="17">
        <v>0.2944</v>
      </c>
      <c r="BA25" s="19">
        <v>5.6017000000000001</v>
      </c>
      <c r="BB25" s="19">
        <v>4.7606000000000002</v>
      </c>
      <c r="BC25" s="20">
        <v>4079.1210999999998</v>
      </c>
      <c r="BD25" s="19">
        <v>48.709299999999999</v>
      </c>
      <c r="BE25" s="20">
        <v>268.08350000000002</v>
      </c>
      <c r="BF25" s="20">
        <v>0.29020000000000001</v>
      </c>
      <c r="BG25" s="20">
        <v>929.26289999999995</v>
      </c>
      <c r="BH25" s="20">
        <v>1.7445999999999999</v>
      </c>
      <c r="BI25" s="20">
        <v>364.83839999999998</v>
      </c>
      <c r="BJ25" s="20">
        <v>222.46629999999999</v>
      </c>
      <c r="BK25" s="20">
        <v>4.0156000000000001</v>
      </c>
    </row>
    <row r="26" spans="1:63">
      <c r="A26" s="12" t="s">
        <v>94</v>
      </c>
      <c r="B26" s="13">
        <v>25</v>
      </c>
      <c r="C26" s="12" t="s">
        <v>162</v>
      </c>
      <c r="D26" s="12" t="s">
        <v>20</v>
      </c>
      <c r="E26" s="12" t="s">
        <v>21</v>
      </c>
      <c r="F26" s="12" t="s">
        <v>22</v>
      </c>
      <c r="G26" s="12" t="s">
        <v>23</v>
      </c>
      <c r="H26" s="12" t="s">
        <v>24</v>
      </c>
      <c r="I26" s="12" t="s">
        <v>67</v>
      </c>
      <c r="J26" s="12" t="s">
        <v>68</v>
      </c>
      <c r="K26" s="11" t="s">
        <v>149</v>
      </c>
      <c r="L26" s="11" t="s">
        <v>25</v>
      </c>
      <c r="M26" s="11" t="s">
        <v>26</v>
      </c>
      <c r="N26" s="13">
        <v>2.4</v>
      </c>
      <c r="O26" s="13" t="s">
        <v>70</v>
      </c>
      <c r="P26" s="13"/>
      <c r="Q26" s="12" t="s">
        <v>152</v>
      </c>
      <c r="R26" s="11" t="s">
        <v>143</v>
      </c>
      <c r="S26" s="11" t="s">
        <v>69</v>
      </c>
      <c r="T26" s="14" t="s">
        <v>140</v>
      </c>
      <c r="U26" s="14"/>
      <c r="V26" s="11"/>
      <c r="W26" s="15">
        <v>-84.178453000000005</v>
      </c>
      <c r="X26" s="15">
        <v>40.454703000000002</v>
      </c>
      <c r="Y26" s="21"/>
      <c r="Z26" s="22"/>
      <c r="AA26" s="13" t="s">
        <v>156</v>
      </c>
      <c r="AB26" s="16">
        <f t="shared" si="1"/>
        <v>43982</v>
      </c>
      <c r="AC26" s="13" t="s">
        <v>157</v>
      </c>
      <c r="AD26" s="16">
        <f t="shared" si="0"/>
        <v>43902</v>
      </c>
      <c r="AE26" s="17">
        <v>0.61050000000000004</v>
      </c>
      <c r="AF26" s="17">
        <v>3.3572000000000002</v>
      </c>
      <c r="AG26" s="17">
        <v>8.5000000000000006E-3</v>
      </c>
      <c r="AH26" s="17">
        <v>5.5678000000000001</v>
      </c>
      <c r="AI26" s="17">
        <v>1.0769</v>
      </c>
      <c r="AJ26" s="17">
        <v>0.32850000000000001</v>
      </c>
      <c r="AK26" s="17">
        <v>5.0099999999999999E-2</v>
      </c>
      <c r="AL26" s="17">
        <v>5.8658999999999999</v>
      </c>
      <c r="AM26" s="17">
        <v>0.1177</v>
      </c>
      <c r="AN26" s="17">
        <v>2.6021999999999998</v>
      </c>
      <c r="AO26" s="17">
        <v>3.6200000000000003E-2</v>
      </c>
      <c r="AP26" s="17">
        <v>0.22320000000000001</v>
      </c>
      <c r="AQ26" s="18">
        <v>610.68460000000005</v>
      </c>
      <c r="AR26" s="19">
        <v>4.8800000000000003E-2</v>
      </c>
      <c r="AS26" s="19">
        <v>2.2957999999999998</v>
      </c>
      <c r="AT26" s="19">
        <v>0.95140000000000002</v>
      </c>
      <c r="AU26" s="19">
        <v>8.2600000000000007E-2</v>
      </c>
      <c r="AV26" s="19">
        <v>0.23769999999999999</v>
      </c>
      <c r="AW26" s="19">
        <v>6.8192000000000004</v>
      </c>
      <c r="AX26" s="17">
        <v>1.4E-2</v>
      </c>
      <c r="AY26" s="17">
        <v>0.125</v>
      </c>
      <c r="AZ26" s="17">
        <v>0.53990000000000005</v>
      </c>
      <c r="BA26" s="19">
        <v>5.2636000000000003</v>
      </c>
      <c r="BB26" s="19">
        <v>6.1318000000000001</v>
      </c>
      <c r="BC26" s="20">
        <v>2323.2006999999999</v>
      </c>
      <c r="BD26" s="19">
        <v>52.445900000000002</v>
      </c>
      <c r="BE26" s="20">
        <v>223.9014</v>
      </c>
      <c r="BF26" s="20">
        <v>0.53849999999999998</v>
      </c>
      <c r="BG26" s="20">
        <v>501.29809999999998</v>
      </c>
      <c r="BH26" s="20">
        <v>2.9430999999999998</v>
      </c>
      <c r="BI26" s="20">
        <v>207.39</v>
      </c>
      <c r="BJ26" s="20">
        <v>94.651499999999999</v>
      </c>
      <c r="BK26" s="20">
        <v>1.6523000000000001</v>
      </c>
    </row>
    <row r="27" spans="1:63">
      <c r="A27" s="12" t="s">
        <v>95</v>
      </c>
      <c r="B27" s="13">
        <v>26</v>
      </c>
      <c r="C27" s="12" t="s">
        <v>162</v>
      </c>
      <c r="D27" s="12" t="s">
        <v>20</v>
      </c>
      <c r="E27" s="12" t="s">
        <v>21</v>
      </c>
      <c r="F27" s="12" t="s">
        <v>22</v>
      </c>
      <c r="G27" s="12" t="s">
        <v>23</v>
      </c>
      <c r="H27" s="12" t="s">
        <v>24</v>
      </c>
      <c r="I27" s="12" t="s">
        <v>67</v>
      </c>
      <c r="J27" s="12" t="s">
        <v>68</v>
      </c>
      <c r="K27" s="11" t="s">
        <v>149</v>
      </c>
      <c r="L27" s="11" t="s">
        <v>25</v>
      </c>
      <c r="M27" s="11" t="s">
        <v>26</v>
      </c>
      <c r="N27" s="13">
        <v>1.3</v>
      </c>
      <c r="O27" s="13" t="s">
        <v>27</v>
      </c>
      <c r="P27" s="13"/>
      <c r="Q27" s="12" t="s">
        <v>152</v>
      </c>
      <c r="R27" s="11" t="s">
        <v>143</v>
      </c>
      <c r="S27" s="11" t="s">
        <v>69</v>
      </c>
      <c r="T27" s="14" t="s">
        <v>140</v>
      </c>
      <c r="U27" s="14"/>
      <c r="V27" s="11"/>
      <c r="W27" s="15">
        <v>-84.178453000000005</v>
      </c>
      <c r="X27" s="15">
        <v>40.454703000000002</v>
      </c>
      <c r="Y27" s="21"/>
      <c r="Z27" s="22"/>
      <c r="AA27" s="13" t="s">
        <v>156</v>
      </c>
      <c r="AB27" s="16">
        <f t="shared" si="1"/>
        <v>43982</v>
      </c>
      <c r="AC27" s="13" t="s">
        <v>157</v>
      </c>
      <c r="AD27" s="16">
        <f t="shared" si="0"/>
        <v>43902</v>
      </c>
      <c r="AE27" s="17">
        <v>10.7624</v>
      </c>
      <c r="AF27" s="17">
        <v>1.5524</v>
      </c>
      <c r="AG27" s="17">
        <v>2.1600000000000001E-2</v>
      </c>
      <c r="AH27" s="17">
        <v>1.8089</v>
      </c>
      <c r="AI27" s="17">
        <v>0.42</v>
      </c>
      <c r="AJ27" s="17">
        <v>0.254</v>
      </c>
      <c r="AK27" s="17">
        <v>0.1593</v>
      </c>
      <c r="AL27" s="17">
        <v>2.5204</v>
      </c>
      <c r="AM27" s="17">
        <v>1.8958999999999999</v>
      </c>
      <c r="AN27" s="17">
        <v>4.6879</v>
      </c>
      <c r="AO27" s="17">
        <v>4.9700000000000001E-2</v>
      </c>
      <c r="AP27" s="17">
        <v>8.8499999999999995E-2</v>
      </c>
      <c r="AQ27" s="18">
        <v>18556.226600000002</v>
      </c>
      <c r="AR27" s="19">
        <v>0.15459999999999999</v>
      </c>
      <c r="AS27" s="19">
        <v>0.35849999999999999</v>
      </c>
      <c r="AT27" s="19">
        <v>1.2873000000000001</v>
      </c>
      <c r="AU27" s="19">
        <v>0.47020000000000001</v>
      </c>
      <c r="AV27" s="19">
        <v>0.4037</v>
      </c>
      <c r="AW27" s="19">
        <v>13.1066</v>
      </c>
      <c r="AX27" s="17">
        <v>1.37E-2</v>
      </c>
      <c r="AY27" s="17">
        <v>5.5100000000000003E-2</v>
      </c>
      <c r="AZ27" s="17">
        <v>0.64019999999999999</v>
      </c>
      <c r="BA27" s="19">
        <v>8.6000999999999994</v>
      </c>
      <c r="BB27" s="19">
        <v>4.7262000000000004</v>
      </c>
      <c r="BC27" s="20">
        <v>2682.3247000000001</v>
      </c>
      <c r="BD27" s="19">
        <v>24.762699999999999</v>
      </c>
      <c r="BE27" s="20">
        <v>657.66660000000002</v>
      </c>
      <c r="BF27" s="20">
        <v>0.41739999999999999</v>
      </c>
      <c r="BG27" s="20">
        <v>413.74979999999999</v>
      </c>
      <c r="BH27" s="20">
        <v>53.054699999999997</v>
      </c>
      <c r="BI27" s="20">
        <v>109.5065</v>
      </c>
      <c r="BJ27" s="20">
        <v>-147.0094</v>
      </c>
      <c r="BK27" s="20">
        <v>24.591000000000001</v>
      </c>
    </row>
    <row r="28" spans="1:63">
      <c r="A28" s="12" t="s">
        <v>96</v>
      </c>
      <c r="B28" s="13">
        <v>27</v>
      </c>
      <c r="C28" s="12" t="s">
        <v>162</v>
      </c>
      <c r="D28" s="12" t="s">
        <v>20</v>
      </c>
      <c r="E28" s="12" t="s">
        <v>21</v>
      </c>
      <c r="F28" s="12" t="s">
        <v>22</v>
      </c>
      <c r="G28" s="12" t="s">
        <v>23</v>
      </c>
      <c r="H28" s="12" t="s">
        <v>24</v>
      </c>
      <c r="I28" s="12" t="s">
        <v>67</v>
      </c>
      <c r="J28" s="12" t="s">
        <v>68</v>
      </c>
      <c r="K28" s="11" t="s">
        <v>149</v>
      </c>
      <c r="L28" s="11" t="s">
        <v>25</v>
      </c>
      <c r="M28" s="11" t="s">
        <v>26</v>
      </c>
      <c r="N28" s="13">
        <v>1.2</v>
      </c>
      <c r="O28" s="13" t="s">
        <v>27</v>
      </c>
      <c r="P28" s="13"/>
      <c r="Q28" s="12" t="s">
        <v>152</v>
      </c>
      <c r="R28" s="11" t="s">
        <v>143</v>
      </c>
      <c r="S28" s="11" t="s">
        <v>69</v>
      </c>
      <c r="T28" s="14" t="s">
        <v>140</v>
      </c>
      <c r="U28" s="14"/>
      <c r="V28" s="11"/>
      <c r="W28" s="15">
        <v>-84.178453000000005</v>
      </c>
      <c r="X28" s="15">
        <v>40.454703000000002</v>
      </c>
      <c r="Y28" s="21"/>
      <c r="Z28" s="22"/>
      <c r="AA28" s="13" t="s">
        <v>156</v>
      </c>
      <c r="AB28" s="16">
        <f t="shared" si="1"/>
        <v>43982</v>
      </c>
      <c r="AC28" s="13" t="s">
        <v>157</v>
      </c>
      <c r="AD28" s="16">
        <f t="shared" si="0"/>
        <v>43902</v>
      </c>
      <c r="AE28" s="17">
        <v>0.82779999999999998</v>
      </c>
      <c r="AF28" s="17">
        <v>2.1305000000000001</v>
      </c>
      <c r="AG28" s="17">
        <v>4.5400000000000003E-2</v>
      </c>
      <c r="AH28" s="17">
        <v>1.6042000000000001</v>
      </c>
      <c r="AI28" s="17">
        <v>0.39340000000000003</v>
      </c>
      <c r="AJ28" s="17">
        <v>0.25240000000000001</v>
      </c>
      <c r="AK28" s="17">
        <v>0.3054</v>
      </c>
      <c r="AL28" s="17">
        <v>3.2507000000000001</v>
      </c>
      <c r="AM28" s="17">
        <v>0.307</v>
      </c>
      <c r="AN28" s="17">
        <v>6.3345000000000002</v>
      </c>
      <c r="AO28" s="17">
        <v>0.1709</v>
      </c>
      <c r="AP28" s="17">
        <v>9.1899999999999996E-2</v>
      </c>
      <c r="AQ28" s="18">
        <v>271.99930000000001</v>
      </c>
      <c r="AR28" s="19">
        <v>0.1779</v>
      </c>
      <c r="AS28" s="19">
        <v>-2.6724999999999999</v>
      </c>
      <c r="AT28" s="19">
        <v>3.8471000000000002</v>
      </c>
      <c r="AU28" s="19">
        <v>0.151</v>
      </c>
      <c r="AV28" s="19">
        <v>0.58150000000000002</v>
      </c>
      <c r="AW28" s="19">
        <v>11.5442</v>
      </c>
      <c r="AX28" s="17">
        <v>4.1799999999999997E-2</v>
      </c>
      <c r="AY28" s="17">
        <v>8.5599999999999996E-2</v>
      </c>
      <c r="AZ28" s="17">
        <v>0.43369999999999997</v>
      </c>
      <c r="BA28" s="19">
        <v>2.9308999999999998</v>
      </c>
      <c r="BB28" s="19">
        <v>6.4451999999999998</v>
      </c>
      <c r="BC28" s="20">
        <v>5008.1265000000003</v>
      </c>
      <c r="BD28" s="19">
        <v>58.780200000000001</v>
      </c>
      <c r="BE28" s="20">
        <v>179.07689999999999</v>
      </c>
      <c r="BF28" s="20">
        <v>0.5444</v>
      </c>
      <c r="BG28" s="20">
        <v>1328.8485000000001</v>
      </c>
      <c r="BH28" s="20">
        <v>1.8554999999999999</v>
      </c>
      <c r="BI28" s="20">
        <v>563.05439999999999</v>
      </c>
      <c r="BJ28" s="20">
        <v>251.94460000000001</v>
      </c>
      <c r="BK28" s="20">
        <v>4.3407</v>
      </c>
    </row>
    <row r="29" spans="1:63">
      <c r="A29" s="12" t="s">
        <v>97</v>
      </c>
      <c r="B29" s="13">
        <v>28</v>
      </c>
      <c r="C29" s="12" t="s">
        <v>162</v>
      </c>
      <c r="D29" s="12" t="s">
        <v>20</v>
      </c>
      <c r="E29" s="12" t="s">
        <v>21</v>
      </c>
      <c r="F29" s="12" t="s">
        <v>22</v>
      </c>
      <c r="G29" s="12" t="s">
        <v>23</v>
      </c>
      <c r="H29" s="12" t="s">
        <v>24</v>
      </c>
      <c r="I29" s="12" t="s">
        <v>67</v>
      </c>
      <c r="J29" s="12" t="s">
        <v>68</v>
      </c>
      <c r="K29" s="11" t="s">
        <v>149</v>
      </c>
      <c r="L29" s="11" t="s">
        <v>25</v>
      </c>
      <c r="M29" s="11" t="s">
        <v>26</v>
      </c>
      <c r="N29" s="13">
        <v>9.4</v>
      </c>
      <c r="O29" s="13" t="s">
        <v>27</v>
      </c>
      <c r="P29" s="13"/>
      <c r="Q29" s="12" t="s">
        <v>153</v>
      </c>
      <c r="R29" s="11" t="s">
        <v>143</v>
      </c>
      <c r="S29" s="11" t="s">
        <v>69</v>
      </c>
      <c r="T29" s="14" t="s">
        <v>140</v>
      </c>
      <c r="U29" s="14"/>
      <c r="V29" s="11"/>
      <c r="W29" s="15">
        <v>-84.178453000000005</v>
      </c>
      <c r="X29" s="15">
        <v>40.454703000000002</v>
      </c>
      <c r="Y29" s="21"/>
      <c r="Z29" s="22"/>
      <c r="AA29" s="24" t="s">
        <v>156</v>
      </c>
      <c r="AB29" s="25">
        <f t="shared" si="1"/>
        <v>43982</v>
      </c>
      <c r="AC29" s="24" t="s">
        <v>157</v>
      </c>
      <c r="AD29" s="25">
        <f t="shared" si="0"/>
        <v>43902</v>
      </c>
      <c r="AE29" s="26">
        <v>1.2401</v>
      </c>
      <c r="AF29" s="26">
        <v>2.2721</v>
      </c>
      <c r="AG29" s="26">
        <v>8.0399999999999999E-2</v>
      </c>
      <c r="AH29" s="26">
        <v>3.2311000000000001</v>
      </c>
      <c r="AI29" s="26">
        <v>0.93779999999999997</v>
      </c>
      <c r="AJ29" s="26">
        <v>9.3930000000000007</v>
      </c>
      <c r="AK29" s="26">
        <v>0.14979999999999999</v>
      </c>
      <c r="AL29" s="26">
        <v>4.4470000000000001</v>
      </c>
      <c r="AM29" s="26">
        <v>0.69779999999999998</v>
      </c>
      <c r="AN29" s="26">
        <v>5.4446000000000003</v>
      </c>
      <c r="AO29" s="26">
        <v>0.14199999999999999</v>
      </c>
      <c r="AP29" s="26">
        <v>5.9900000000000002E-2</v>
      </c>
      <c r="AQ29" s="27">
        <v>514.84270000000004</v>
      </c>
      <c r="AR29" s="28">
        <v>0.4148</v>
      </c>
      <c r="AS29" s="28">
        <v>3.0137999999999998</v>
      </c>
      <c r="AT29" s="28">
        <v>3.2021000000000002</v>
      </c>
      <c r="AU29" s="28">
        <v>0.58120000000000005</v>
      </c>
      <c r="AV29" s="28">
        <v>0.40150000000000002</v>
      </c>
      <c r="AW29" s="28">
        <v>63.725900000000003</v>
      </c>
      <c r="AX29" s="26">
        <v>3.7699999999999997E-2</v>
      </c>
      <c r="AY29" s="26">
        <v>4.8300000000000003E-2</v>
      </c>
      <c r="AZ29" s="26">
        <v>0.34910000000000002</v>
      </c>
      <c r="BA29" s="28">
        <v>4.3262</v>
      </c>
      <c r="BB29" s="28">
        <v>59.251800000000003</v>
      </c>
      <c r="BC29" s="29">
        <v>3419.1687000000002</v>
      </c>
      <c r="BD29" s="28">
        <v>131.60849999999999</v>
      </c>
      <c r="BE29" s="29">
        <v>1246.076</v>
      </c>
      <c r="BF29" s="29">
        <v>0.25640000000000002</v>
      </c>
      <c r="BG29" s="29">
        <v>1020.271</v>
      </c>
      <c r="BH29" s="29">
        <v>4.0917000000000003</v>
      </c>
      <c r="BI29" s="29">
        <v>338.07249999999999</v>
      </c>
      <c r="BJ29" s="29">
        <v>126.0744</v>
      </c>
      <c r="BK29" s="29">
        <v>5.5797999999999996</v>
      </c>
    </row>
    <row r="30" spans="1:63">
      <c r="A30" s="12" t="s">
        <v>98</v>
      </c>
      <c r="B30" s="13">
        <v>29</v>
      </c>
      <c r="C30" s="12" t="s">
        <v>162</v>
      </c>
      <c r="D30" s="12" t="s">
        <v>20</v>
      </c>
      <c r="E30" s="12" t="s">
        <v>21</v>
      </c>
      <c r="F30" s="12" t="s">
        <v>22</v>
      </c>
      <c r="G30" s="12" t="s">
        <v>23</v>
      </c>
      <c r="H30" s="12" t="s">
        <v>24</v>
      </c>
      <c r="I30" s="12" t="s">
        <v>67</v>
      </c>
      <c r="J30" s="12" t="s">
        <v>68</v>
      </c>
      <c r="K30" s="11" t="s">
        <v>149</v>
      </c>
      <c r="L30" s="11" t="s">
        <v>25</v>
      </c>
      <c r="M30" s="11" t="s">
        <v>26</v>
      </c>
      <c r="N30" s="13">
        <v>12</v>
      </c>
      <c r="O30" s="13" t="s">
        <v>163</v>
      </c>
      <c r="P30" s="13"/>
      <c r="Q30" s="12" t="s">
        <v>153</v>
      </c>
      <c r="R30" s="11" t="s">
        <v>143</v>
      </c>
      <c r="S30" s="11" t="s">
        <v>69</v>
      </c>
      <c r="T30" s="14" t="s">
        <v>140</v>
      </c>
      <c r="U30" s="14"/>
      <c r="V30" s="11"/>
      <c r="W30" s="15">
        <v>-84.178453000000005</v>
      </c>
      <c r="X30" s="15">
        <v>40.454703000000002</v>
      </c>
      <c r="Y30" s="21"/>
      <c r="Z30" s="22"/>
      <c r="AA30" s="24" t="s">
        <v>156</v>
      </c>
      <c r="AB30" s="25">
        <f t="shared" si="1"/>
        <v>43982</v>
      </c>
      <c r="AC30" s="24" t="s">
        <v>157</v>
      </c>
      <c r="AD30" s="25">
        <f t="shared" si="0"/>
        <v>43902</v>
      </c>
      <c r="AE30" s="26">
        <v>1.6045</v>
      </c>
      <c r="AF30" s="26">
        <v>3.0554999999999999</v>
      </c>
      <c r="AG30" s="26">
        <v>0.1371</v>
      </c>
      <c r="AH30" s="26">
        <v>4.8037999999999998</v>
      </c>
      <c r="AI30" s="26">
        <v>1.5863</v>
      </c>
      <c r="AJ30" s="26">
        <v>17.764199999999999</v>
      </c>
      <c r="AK30" s="26">
        <v>0.1351</v>
      </c>
      <c r="AL30" s="26">
        <v>7.2118000000000002</v>
      </c>
      <c r="AM30" s="26">
        <v>0.54459999999999997</v>
      </c>
      <c r="AN30" s="26">
        <v>7.1029</v>
      </c>
      <c r="AO30" s="26">
        <v>0.18690000000000001</v>
      </c>
      <c r="AP30" s="26">
        <v>6.2899999999999998E-2</v>
      </c>
      <c r="AQ30" s="27">
        <v>604.67840000000001</v>
      </c>
      <c r="AR30" s="28">
        <v>0.45429999999999998</v>
      </c>
      <c r="AS30" s="28">
        <v>1.3734</v>
      </c>
      <c r="AT30" s="28">
        <v>3.7342</v>
      </c>
      <c r="AU30" s="28">
        <v>2.1450999999999998</v>
      </c>
      <c r="AV30" s="28">
        <v>0.56310000000000004</v>
      </c>
      <c r="AW30" s="28">
        <v>43.444099999999999</v>
      </c>
      <c r="AX30" s="26">
        <v>5.0299999999999997E-2</v>
      </c>
      <c r="AY30" s="26">
        <v>4.8099999999999997E-2</v>
      </c>
      <c r="AZ30" s="26">
        <v>0.47120000000000001</v>
      </c>
      <c r="BA30" s="28">
        <v>6.4282000000000004</v>
      </c>
      <c r="BB30" s="28">
        <v>106.5155</v>
      </c>
      <c r="BC30" s="29">
        <v>3660.3092999999999</v>
      </c>
      <c r="BD30" s="28">
        <v>138.44479999999999</v>
      </c>
      <c r="BE30" s="29">
        <v>4310.9188999999997</v>
      </c>
      <c r="BF30" s="29">
        <v>0.2641</v>
      </c>
      <c r="BG30" s="29">
        <v>1373.3101999999999</v>
      </c>
      <c r="BH30" s="29">
        <v>7.5930999999999997</v>
      </c>
      <c r="BI30" s="29">
        <v>385.27910000000003</v>
      </c>
      <c r="BJ30" s="29">
        <v>260.9144</v>
      </c>
      <c r="BK30" s="29">
        <v>8.9688999999999997</v>
      </c>
    </row>
    <row r="31" spans="1:63">
      <c r="A31" s="12" t="s">
        <v>99</v>
      </c>
      <c r="B31" s="13">
        <v>30</v>
      </c>
      <c r="C31" s="12" t="s">
        <v>162</v>
      </c>
      <c r="D31" s="12" t="s">
        <v>20</v>
      </c>
      <c r="E31" s="12" t="s">
        <v>21</v>
      </c>
      <c r="F31" s="12" t="s">
        <v>22</v>
      </c>
      <c r="G31" s="12" t="s">
        <v>23</v>
      </c>
      <c r="H31" s="12" t="s">
        <v>24</v>
      </c>
      <c r="I31" s="12" t="s">
        <v>67</v>
      </c>
      <c r="J31" s="12" t="s">
        <v>68</v>
      </c>
      <c r="K31" s="11" t="s">
        <v>149</v>
      </c>
      <c r="L31" s="11" t="s">
        <v>25</v>
      </c>
      <c r="M31" s="11" t="s">
        <v>26</v>
      </c>
      <c r="N31" s="13">
        <v>11.4</v>
      </c>
      <c r="O31" s="13" t="s">
        <v>148</v>
      </c>
      <c r="P31" s="13"/>
      <c r="Q31" s="12" t="s">
        <v>153</v>
      </c>
      <c r="R31" s="11" t="s">
        <v>143</v>
      </c>
      <c r="S31" s="11" t="s">
        <v>69</v>
      </c>
      <c r="T31" s="14" t="s">
        <v>140</v>
      </c>
      <c r="U31" s="14"/>
      <c r="V31" s="11"/>
      <c r="W31" s="15">
        <v>-84.178453000000005</v>
      </c>
      <c r="X31" s="15">
        <v>40.454703000000002</v>
      </c>
      <c r="Y31" s="21"/>
      <c r="Z31" s="22"/>
      <c r="AA31" s="24" t="s">
        <v>156</v>
      </c>
      <c r="AB31" s="25">
        <f t="shared" si="1"/>
        <v>43982</v>
      </c>
      <c r="AC31" s="24" t="s">
        <v>157</v>
      </c>
      <c r="AD31" s="25">
        <f t="shared" si="0"/>
        <v>43902</v>
      </c>
      <c r="AE31" s="26">
        <v>0.69189999999999996</v>
      </c>
      <c r="AF31" s="26">
        <v>1.6196999999999999</v>
      </c>
      <c r="AG31" s="26">
        <v>9.7500000000000003E-2</v>
      </c>
      <c r="AH31" s="26">
        <v>3.3445999999999998</v>
      </c>
      <c r="AI31" s="26">
        <v>1.0434000000000001</v>
      </c>
      <c r="AJ31" s="26">
        <v>12.6539</v>
      </c>
      <c r="AK31" s="26">
        <v>0.10299999999999999</v>
      </c>
      <c r="AL31" s="26">
        <v>4.2111999999999998</v>
      </c>
      <c r="AM31" s="26">
        <v>0.1152</v>
      </c>
      <c r="AN31" s="26">
        <v>4.9549000000000003</v>
      </c>
      <c r="AO31" s="26">
        <v>4.8800000000000003E-2</v>
      </c>
      <c r="AP31" s="26">
        <v>3.1600000000000003E-2</v>
      </c>
      <c r="AQ31" s="27">
        <v>190.0284</v>
      </c>
      <c r="AR31" s="28">
        <v>1.0205</v>
      </c>
      <c r="AS31" s="28">
        <v>-1.6071</v>
      </c>
      <c r="AT31" s="28">
        <v>0.89910000000000001</v>
      </c>
      <c r="AU31" s="28">
        <v>0.68200000000000005</v>
      </c>
      <c r="AV31" s="28">
        <v>0.1643</v>
      </c>
      <c r="AW31" s="28">
        <v>41.743499999999997</v>
      </c>
      <c r="AX31" s="26">
        <v>2.5999999999999999E-2</v>
      </c>
      <c r="AY31" s="26">
        <v>2.0199999999999999E-2</v>
      </c>
      <c r="AZ31" s="26">
        <v>0.25540000000000002</v>
      </c>
      <c r="BA31" s="28">
        <v>2.9028</v>
      </c>
      <c r="BB31" s="28">
        <v>90.562100000000001</v>
      </c>
      <c r="BC31" s="29">
        <v>2795.0859</v>
      </c>
      <c r="BD31" s="28">
        <v>84.846100000000007</v>
      </c>
      <c r="BE31" s="29">
        <v>1518.8169</v>
      </c>
      <c r="BF31" s="29">
        <v>8.9599999999999999E-2</v>
      </c>
      <c r="BG31" s="29">
        <v>454.61799999999999</v>
      </c>
      <c r="BH31" s="29">
        <v>2.3298999999999999</v>
      </c>
      <c r="BI31" s="29">
        <v>234.29140000000001</v>
      </c>
      <c r="BJ31" s="29">
        <v>119.593</v>
      </c>
      <c r="BK31" s="29">
        <v>1.4513</v>
      </c>
    </row>
    <row r="32" spans="1:63">
      <c r="A32" s="12" t="s">
        <v>100</v>
      </c>
      <c r="B32" s="13">
        <v>31</v>
      </c>
      <c r="C32" s="12" t="s">
        <v>162</v>
      </c>
      <c r="D32" s="12" t="s">
        <v>20</v>
      </c>
      <c r="E32" s="12" t="s">
        <v>21</v>
      </c>
      <c r="F32" s="12" t="s">
        <v>22</v>
      </c>
      <c r="G32" s="12" t="s">
        <v>23</v>
      </c>
      <c r="H32" s="12" t="s">
        <v>24</v>
      </c>
      <c r="I32" s="12" t="s">
        <v>67</v>
      </c>
      <c r="J32" s="12" t="s">
        <v>68</v>
      </c>
      <c r="K32" s="11" t="s">
        <v>149</v>
      </c>
      <c r="L32" s="11" t="s">
        <v>25</v>
      </c>
      <c r="M32" s="11" t="s">
        <v>26</v>
      </c>
      <c r="N32" s="13">
        <v>7.1</v>
      </c>
      <c r="O32" s="13" t="s">
        <v>148</v>
      </c>
      <c r="P32" s="13"/>
      <c r="Q32" s="12" t="s">
        <v>153</v>
      </c>
      <c r="R32" s="11" t="s">
        <v>143</v>
      </c>
      <c r="S32" s="11" t="s">
        <v>69</v>
      </c>
      <c r="T32" s="14" t="s">
        <v>140</v>
      </c>
      <c r="U32" s="14"/>
      <c r="V32" s="11"/>
      <c r="W32" s="15">
        <v>-84.178453000000005</v>
      </c>
      <c r="X32" s="15">
        <v>40.454703000000002</v>
      </c>
      <c r="Y32" s="21"/>
      <c r="Z32" s="22"/>
      <c r="AA32" s="24" t="s">
        <v>156</v>
      </c>
      <c r="AB32" s="25">
        <f t="shared" si="1"/>
        <v>43982</v>
      </c>
      <c r="AC32" s="24" t="s">
        <v>157</v>
      </c>
      <c r="AD32" s="25">
        <f t="shared" si="0"/>
        <v>43902</v>
      </c>
      <c r="AE32" s="26">
        <v>1.3212999999999999</v>
      </c>
      <c r="AF32" s="26">
        <v>2.8618999999999999</v>
      </c>
      <c r="AG32" s="26">
        <v>2.3300000000000001E-2</v>
      </c>
      <c r="AH32" s="26">
        <v>3.7841999999999998</v>
      </c>
      <c r="AI32" s="26">
        <v>0.92510000000000003</v>
      </c>
      <c r="AJ32" s="26">
        <v>7.8522999999999996</v>
      </c>
      <c r="AK32" s="26">
        <v>0.14860000000000001</v>
      </c>
      <c r="AL32" s="26">
        <v>5.3178999999999998</v>
      </c>
      <c r="AM32" s="26">
        <v>0.79369999999999996</v>
      </c>
      <c r="AN32" s="26">
        <v>7.9816000000000003</v>
      </c>
      <c r="AO32" s="26">
        <v>0.20630000000000001</v>
      </c>
      <c r="AP32" s="26">
        <v>6.9000000000000006E-2</v>
      </c>
      <c r="AQ32" s="27">
        <v>954.65250000000003</v>
      </c>
      <c r="AR32" s="28">
        <v>0.58140000000000003</v>
      </c>
      <c r="AS32" s="28">
        <v>-3.1032999999999999</v>
      </c>
      <c r="AT32" s="28">
        <v>4.4074</v>
      </c>
      <c r="AU32" s="28">
        <v>2.3852000000000002</v>
      </c>
      <c r="AV32" s="28">
        <v>0.63009999999999999</v>
      </c>
      <c r="AW32" s="28">
        <v>55.229199999999999</v>
      </c>
      <c r="AX32" s="26">
        <v>5.0700000000000002E-2</v>
      </c>
      <c r="AY32" s="26">
        <v>4.7600000000000003E-2</v>
      </c>
      <c r="AZ32" s="26">
        <v>0.5464</v>
      </c>
      <c r="BA32" s="28">
        <v>4.7074999999999996</v>
      </c>
      <c r="BB32" s="28">
        <v>53.586100000000002</v>
      </c>
      <c r="BC32" s="29">
        <v>4259.1133</v>
      </c>
      <c r="BD32" s="28">
        <v>75.691100000000006</v>
      </c>
      <c r="BE32" s="29">
        <v>3806.3560000000002</v>
      </c>
      <c r="BF32" s="29">
        <v>0.31540000000000001</v>
      </c>
      <c r="BG32" s="29">
        <v>1454.7065</v>
      </c>
      <c r="BH32" s="29">
        <v>16.266500000000001</v>
      </c>
      <c r="BI32" s="29">
        <v>439.4588</v>
      </c>
      <c r="BJ32" s="29">
        <v>337.27749999999997</v>
      </c>
      <c r="BK32" s="29">
        <v>10.4337</v>
      </c>
    </row>
    <row r="33" spans="1:63">
      <c r="A33" s="12" t="s">
        <v>101</v>
      </c>
      <c r="B33" s="13">
        <v>32</v>
      </c>
      <c r="C33" s="12" t="s">
        <v>162</v>
      </c>
      <c r="D33" s="12" t="s">
        <v>20</v>
      </c>
      <c r="E33" s="12" t="s">
        <v>21</v>
      </c>
      <c r="F33" s="12" t="s">
        <v>22</v>
      </c>
      <c r="G33" s="12" t="s">
        <v>23</v>
      </c>
      <c r="H33" s="12" t="s">
        <v>24</v>
      </c>
      <c r="I33" s="12" t="s">
        <v>67</v>
      </c>
      <c r="J33" s="12" t="s">
        <v>68</v>
      </c>
      <c r="K33" s="11" t="s">
        <v>149</v>
      </c>
      <c r="L33" s="11" t="s">
        <v>25</v>
      </c>
      <c r="M33" s="11" t="s">
        <v>26</v>
      </c>
      <c r="N33" s="13">
        <v>4.3</v>
      </c>
      <c r="O33" s="13" t="s">
        <v>134</v>
      </c>
      <c r="P33" s="13"/>
      <c r="Q33" s="12" t="s">
        <v>153</v>
      </c>
      <c r="R33" s="11" t="s">
        <v>143</v>
      </c>
      <c r="S33" s="11" t="s">
        <v>69</v>
      </c>
      <c r="T33" s="14" t="s">
        <v>140</v>
      </c>
      <c r="U33" s="14"/>
      <c r="V33" s="11"/>
      <c r="W33" s="15">
        <v>-84.178453000000005</v>
      </c>
      <c r="X33" s="15">
        <v>40.454703000000002</v>
      </c>
      <c r="Y33" s="21"/>
      <c r="Z33" s="22"/>
      <c r="AA33" s="24" t="s">
        <v>158</v>
      </c>
      <c r="AB33" s="25">
        <f t="shared" si="1"/>
        <v>43982</v>
      </c>
      <c r="AC33" s="24" t="s">
        <v>159</v>
      </c>
      <c r="AD33" s="25">
        <f t="shared" si="0"/>
        <v>43902</v>
      </c>
      <c r="AE33" s="26">
        <v>1.8671</v>
      </c>
      <c r="AF33" s="26">
        <v>1.7177</v>
      </c>
      <c r="AG33" s="26">
        <v>-3.3999999999999998E-3</v>
      </c>
      <c r="AH33" s="26">
        <v>3.0432000000000001</v>
      </c>
      <c r="AI33" s="26">
        <v>0.86729999999999996</v>
      </c>
      <c r="AJ33" s="26">
        <v>9.0470000000000006</v>
      </c>
      <c r="AK33" s="26">
        <v>0.1047</v>
      </c>
      <c r="AL33" s="26">
        <v>4.4515000000000002</v>
      </c>
      <c r="AM33" s="26">
        <v>0.4617</v>
      </c>
      <c r="AN33" s="26">
        <v>5.9349999999999996</v>
      </c>
      <c r="AO33" s="26">
        <v>0.14560000000000001</v>
      </c>
      <c r="AP33" s="26">
        <v>4.48E-2</v>
      </c>
      <c r="AQ33" s="27">
        <v>578.03300000000002</v>
      </c>
      <c r="AR33" s="28">
        <v>0.38540000000000002</v>
      </c>
      <c r="AS33" s="28">
        <v>1.8682000000000001</v>
      </c>
      <c r="AT33" s="28">
        <v>2.8807</v>
      </c>
      <c r="AU33" s="28">
        <v>1.0844</v>
      </c>
      <c r="AV33" s="28">
        <v>0.45069999999999999</v>
      </c>
      <c r="AW33" s="28">
        <v>61.572899999999997</v>
      </c>
      <c r="AX33" s="26">
        <v>4.2999999999999997E-2</v>
      </c>
      <c r="AY33" s="26">
        <v>2.9700000000000001E-2</v>
      </c>
      <c r="AZ33" s="26">
        <v>0.39400000000000002</v>
      </c>
      <c r="BA33" s="28">
        <v>3.1694</v>
      </c>
      <c r="BB33" s="28">
        <v>56.8782</v>
      </c>
      <c r="BC33" s="29">
        <v>2606.0754000000002</v>
      </c>
      <c r="BD33" s="28">
        <v>72.326300000000003</v>
      </c>
      <c r="BE33" s="29">
        <v>2775.8483999999999</v>
      </c>
      <c r="BF33" s="29">
        <v>0.23769999999999999</v>
      </c>
      <c r="BG33" s="29">
        <v>929.86829999999998</v>
      </c>
      <c r="BH33" s="29">
        <v>6.3052999999999999</v>
      </c>
      <c r="BI33" s="29">
        <v>384.63040000000001</v>
      </c>
      <c r="BJ33" s="29">
        <v>157.26009999999999</v>
      </c>
      <c r="BK33" s="29">
        <v>4.3689999999999998</v>
      </c>
    </row>
    <row r="34" spans="1:63">
      <c r="A34" s="12" t="s">
        <v>102</v>
      </c>
      <c r="B34" s="13">
        <v>33</v>
      </c>
      <c r="C34" s="12" t="s">
        <v>162</v>
      </c>
      <c r="D34" s="12" t="s">
        <v>20</v>
      </c>
      <c r="E34" s="12" t="s">
        <v>21</v>
      </c>
      <c r="F34" s="12" t="s">
        <v>22</v>
      </c>
      <c r="G34" s="12" t="s">
        <v>23</v>
      </c>
      <c r="H34" s="12" t="s">
        <v>24</v>
      </c>
      <c r="I34" s="12" t="s">
        <v>67</v>
      </c>
      <c r="J34" s="12" t="s">
        <v>68</v>
      </c>
      <c r="K34" s="11" t="s">
        <v>149</v>
      </c>
      <c r="L34" s="11" t="s">
        <v>25</v>
      </c>
      <c r="M34" s="11" t="s">
        <v>26</v>
      </c>
      <c r="N34" s="13">
        <v>5.0999999999999996</v>
      </c>
      <c r="O34" s="13" t="s">
        <v>147</v>
      </c>
      <c r="P34" s="13"/>
      <c r="Q34" s="12" t="s">
        <v>153</v>
      </c>
      <c r="R34" s="11" t="s">
        <v>143</v>
      </c>
      <c r="S34" s="11" t="s">
        <v>69</v>
      </c>
      <c r="T34" s="14" t="s">
        <v>140</v>
      </c>
      <c r="U34" s="14"/>
      <c r="V34" s="11"/>
      <c r="W34" s="15">
        <v>-84.178453000000005</v>
      </c>
      <c r="X34" s="15">
        <v>40.454703000000002</v>
      </c>
      <c r="Y34" s="21"/>
      <c r="Z34" s="22"/>
      <c r="AA34" s="24" t="s">
        <v>158</v>
      </c>
      <c r="AB34" s="25">
        <f t="shared" si="1"/>
        <v>43982</v>
      </c>
      <c r="AC34" s="24" t="s">
        <v>159</v>
      </c>
      <c r="AD34" s="25">
        <f t="shared" si="0"/>
        <v>43902</v>
      </c>
      <c r="AE34" s="26">
        <v>0.99639999999999995</v>
      </c>
      <c r="AF34" s="26">
        <v>2.5407999999999999</v>
      </c>
      <c r="AG34" s="26">
        <v>-3.8999999999999998E-3</v>
      </c>
      <c r="AH34" s="26">
        <v>3.9779</v>
      </c>
      <c r="AI34" s="26">
        <v>1.0992</v>
      </c>
      <c r="AJ34" s="26">
        <v>11.3576</v>
      </c>
      <c r="AK34" s="26">
        <v>0.15659999999999999</v>
      </c>
      <c r="AL34" s="26">
        <v>6.0946999999999996</v>
      </c>
      <c r="AM34" s="26">
        <v>0.55879999999999996</v>
      </c>
      <c r="AN34" s="26">
        <v>7.4493</v>
      </c>
      <c r="AO34" s="26">
        <v>0.2336</v>
      </c>
      <c r="AP34" s="26">
        <v>6.3600000000000004E-2</v>
      </c>
      <c r="AQ34" s="27">
        <v>703.68539999999996</v>
      </c>
      <c r="AR34" s="28">
        <v>0.60499999999999998</v>
      </c>
      <c r="AS34" s="28">
        <v>-4.3144</v>
      </c>
      <c r="AT34" s="28">
        <v>4.8718000000000004</v>
      </c>
      <c r="AU34" s="28">
        <v>1.3884000000000001</v>
      </c>
      <c r="AV34" s="28">
        <v>0.57650000000000001</v>
      </c>
      <c r="AW34" s="28">
        <v>70.677099999999996</v>
      </c>
      <c r="AX34" s="26">
        <v>7.6200000000000004E-2</v>
      </c>
      <c r="AY34" s="26">
        <v>3.9899999999999998E-2</v>
      </c>
      <c r="AZ34" s="26">
        <v>0.53959999999999997</v>
      </c>
      <c r="BA34" s="28">
        <v>4.6398000000000001</v>
      </c>
      <c r="BB34" s="28">
        <v>74.789299999999997</v>
      </c>
      <c r="BC34" s="29">
        <v>4343.5614999999998</v>
      </c>
      <c r="BD34" s="28">
        <v>80.222499999999997</v>
      </c>
      <c r="BE34" s="29">
        <v>2792.0333999999998</v>
      </c>
      <c r="BF34" s="29">
        <v>0.29389999999999999</v>
      </c>
      <c r="BG34" s="29">
        <v>1591.2375</v>
      </c>
      <c r="BH34" s="29">
        <v>11.7738</v>
      </c>
      <c r="BI34" s="29">
        <v>337.91340000000002</v>
      </c>
      <c r="BJ34" s="29">
        <v>354.27699999999999</v>
      </c>
      <c r="BK34" s="29">
        <v>6.9375999999999998</v>
      </c>
    </row>
    <row r="35" spans="1:63">
      <c r="A35" s="12" t="s">
        <v>103</v>
      </c>
      <c r="B35" s="13">
        <v>34</v>
      </c>
      <c r="C35" s="12" t="s">
        <v>162</v>
      </c>
      <c r="D35" s="12" t="s">
        <v>20</v>
      </c>
      <c r="E35" s="12" t="s">
        <v>21</v>
      </c>
      <c r="F35" s="12" t="s">
        <v>22</v>
      </c>
      <c r="G35" s="12" t="s">
        <v>23</v>
      </c>
      <c r="H35" s="12" t="s">
        <v>24</v>
      </c>
      <c r="I35" s="12" t="s">
        <v>67</v>
      </c>
      <c r="J35" s="12" t="s">
        <v>68</v>
      </c>
      <c r="K35" s="11" t="s">
        <v>149</v>
      </c>
      <c r="L35" s="11" t="s">
        <v>25</v>
      </c>
      <c r="M35" s="11" t="s">
        <v>26</v>
      </c>
      <c r="N35" s="13">
        <v>5.4</v>
      </c>
      <c r="O35" s="13" t="s">
        <v>148</v>
      </c>
      <c r="P35" s="13"/>
      <c r="Q35" s="12" t="s">
        <v>153</v>
      </c>
      <c r="R35" s="11" t="s">
        <v>143</v>
      </c>
      <c r="S35" s="11" t="s">
        <v>69</v>
      </c>
      <c r="T35" s="14" t="s">
        <v>140</v>
      </c>
      <c r="U35" s="14"/>
      <c r="V35" s="11"/>
      <c r="W35" s="15">
        <v>-84.178453000000005</v>
      </c>
      <c r="X35" s="15">
        <v>40.454703000000002</v>
      </c>
      <c r="Y35" s="21"/>
      <c r="Z35" s="22"/>
      <c r="AA35" s="24" t="s">
        <v>158</v>
      </c>
      <c r="AB35" s="25">
        <f t="shared" si="1"/>
        <v>43982</v>
      </c>
      <c r="AC35" s="24" t="s">
        <v>159</v>
      </c>
      <c r="AD35" s="25">
        <f t="shared" si="0"/>
        <v>43902</v>
      </c>
      <c r="AE35" s="26">
        <v>1.1820999999999999</v>
      </c>
      <c r="AF35" s="26">
        <v>2.3647999999999998</v>
      </c>
      <c r="AG35" s="26">
        <v>9.5200000000000007E-2</v>
      </c>
      <c r="AH35" s="26">
        <v>3.6061000000000001</v>
      </c>
      <c r="AI35" s="26">
        <v>0.96699999999999997</v>
      </c>
      <c r="AJ35" s="26">
        <v>9.3475000000000001</v>
      </c>
      <c r="AK35" s="26">
        <v>0.1424</v>
      </c>
      <c r="AL35" s="26">
        <v>5.6798999999999999</v>
      </c>
      <c r="AM35" s="26">
        <v>0.47820000000000001</v>
      </c>
      <c r="AN35" s="26">
        <v>7.4859999999999998</v>
      </c>
      <c r="AO35" s="26">
        <v>0.20880000000000001</v>
      </c>
      <c r="AP35" s="26">
        <v>7.3400000000000007E-2</v>
      </c>
      <c r="AQ35" s="27">
        <v>860.81830000000002</v>
      </c>
      <c r="AR35" s="28">
        <v>0.69320000000000004</v>
      </c>
      <c r="AS35" s="28">
        <v>2.9262999999999999</v>
      </c>
      <c r="AT35" s="28">
        <v>4.7206999999999999</v>
      </c>
      <c r="AU35" s="28">
        <v>0.68940000000000001</v>
      </c>
      <c r="AV35" s="28">
        <v>0.51390000000000002</v>
      </c>
      <c r="AW35" s="28">
        <v>73.493899999999996</v>
      </c>
      <c r="AX35" s="26">
        <v>5.4199999999999998E-2</v>
      </c>
      <c r="AY35" s="26">
        <v>5.4199999999999998E-2</v>
      </c>
      <c r="AZ35" s="26">
        <v>0.50600000000000001</v>
      </c>
      <c r="BA35" s="28">
        <v>7.3776999999999999</v>
      </c>
      <c r="BB35" s="28">
        <v>65.269099999999995</v>
      </c>
      <c r="BC35" s="29">
        <v>3656.9810000000002</v>
      </c>
      <c r="BD35" s="28">
        <v>99.894599999999997</v>
      </c>
      <c r="BE35" s="29">
        <v>1675.0077000000001</v>
      </c>
      <c r="BF35" s="29">
        <v>0.27939999999999998</v>
      </c>
      <c r="BG35" s="29">
        <v>1379.9867999999999</v>
      </c>
      <c r="BH35" s="29">
        <v>7.9935999999999998</v>
      </c>
      <c r="BI35" s="29">
        <v>319.06849999999997</v>
      </c>
      <c r="BJ35" s="29">
        <v>301.59910000000002</v>
      </c>
      <c r="BK35" s="29">
        <v>7.2375999999999996</v>
      </c>
    </row>
    <row r="36" spans="1:63">
      <c r="A36" s="12" t="s">
        <v>104</v>
      </c>
      <c r="B36" s="13">
        <v>35</v>
      </c>
      <c r="C36" s="12" t="s">
        <v>162</v>
      </c>
      <c r="D36" s="12" t="s">
        <v>20</v>
      </c>
      <c r="E36" s="12" t="s">
        <v>21</v>
      </c>
      <c r="F36" s="12" t="s">
        <v>22</v>
      </c>
      <c r="G36" s="12" t="s">
        <v>23</v>
      </c>
      <c r="H36" s="12" t="s">
        <v>24</v>
      </c>
      <c r="I36" s="12" t="s">
        <v>67</v>
      </c>
      <c r="J36" s="12" t="s">
        <v>68</v>
      </c>
      <c r="K36" s="11" t="s">
        <v>149</v>
      </c>
      <c r="L36" s="11" t="s">
        <v>25</v>
      </c>
      <c r="M36" s="11" t="s">
        <v>26</v>
      </c>
      <c r="N36" s="13">
        <v>4.5999999999999996</v>
      </c>
      <c r="O36" s="13" t="s">
        <v>135</v>
      </c>
      <c r="P36" s="13"/>
      <c r="Q36" s="12" t="s">
        <v>153</v>
      </c>
      <c r="R36" s="11" t="s">
        <v>143</v>
      </c>
      <c r="S36" s="11" t="s">
        <v>69</v>
      </c>
      <c r="T36" s="14" t="s">
        <v>140</v>
      </c>
      <c r="U36" s="14"/>
      <c r="V36" s="11"/>
      <c r="W36" s="15">
        <v>-84.178453000000005</v>
      </c>
      <c r="X36" s="15">
        <v>40.454703000000002</v>
      </c>
      <c r="Y36" s="21"/>
      <c r="Z36" s="22"/>
      <c r="AA36" s="24" t="s">
        <v>158</v>
      </c>
      <c r="AB36" s="25">
        <f t="shared" si="1"/>
        <v>43982</v>
      </c>
      <c r="AC36" s="24" t="s">
        <v>159</v>
      </c>
      <c r="AD36" s="25">
        <f t="shared" si="0"/>
        <v>43902</v>
      </c>
      <c r="AE36" s="26">
        <v>0.81899999999999995</v>
      </c>
      <c r="AF36" s="26">
        <v>0.82079999999999997</v>
      </c>
      <c r="AG36" s="26">
        <v>9.7000000000000003E-3</v>
      </c>
      <c r="AH36" s="26">
        <v>0.93700000000000006</v>
      </c>
      <c r="AI36" s="26">
        <v>0.10580000000000001</v>
      </c>
      <c r="AJ36" s="26">
        <v>0.2752</v>
      </c>
      <c r="AK36" s="26">
        <v>4.8099999999999997E-2</v>
      </c>
      <c r="AL36" s="26">
        <v>0.90880000000000005</v>
      </c>
      <c r="AM36" s="26">
        <v>0.35070000000000001</v>
      </c>
      <c r="AN36" s="26">
        <v>2.82</v>
      </c>
      <c r="AO36" s="26">
        <v>0.1787</v>
      </c>
      <c r="AP36" s="26">
        <v>2.1700000000000001E-2</v>
      </c>
      <c r="AQ36" s="27">
        <v>1422.9869000000001</v>
      </c>
      <c r="AR36" s="28">
        <v>0.1462</v>
      </c>
      <c r="AS36" s="28">
        <v>5.3331999999999997</v>
      </c>
      <c r="AT36" s="28">
        <v>3.2423999999999999</v>
      </c>
      <c r="AU36" s="28">
        <v>3.0599999999999999E-2</v>
      </c>
      <c r="AV36" s="28">
        <v>0.2215</v>
      </c>
      <c r="AW36" s="28">
        <v>13.6556</v>
      </c>
      <c r="AX36" s="26">
        <v>2.7699999999999999E-2</v>
      </c>
      <c r="AY36" s="26">
        <v>1.18E-2</v>
      </c>
      <c r="AZ36" s="26">
        <v>0.20899999999999999</v>
      </c>
      <c r="BA36" s="28">
        <v>4.0128000000000004</v>
      </c>
      <c r="BB36" s="28">
        <v>4.2210000000000001</v>
      </c>
      <c r="BC36" s="29">
        <v>3226.7345999999998</v>
      </c>
      <c r="BD36" s="28">
        <v>22.621099999999998</v>
      </c>
      <c r="BE36" s="29">
        <v>776.15509999999995</v>
      </c>
      <c r="BF36" s="29">
        <v>0.1298</v>
      </c>
      <c r="BG36" s="29">
        <v>1486.8753999999999</v>
      </c>
      <c r="BH36" s="29">
        <v>10.473800000000001</v>
      </c>
      <c r="BI36" s="29">
        <v>202.49170000000001</v>
      </c>
      <c r="BJ36" s="29">
        <v>118.0797</v>
      </c>
      <c r="BK36" s="29">
        <v>3.1934</v>
      </c>
    </row>
    <row r="37" spans="1:63">
      <c r="A37" s="12" t="s">
        <v>105</v>
      </c>
      <c r="B37" s="13">
        <v>36</v>
      </c>
      <c r="C37" s="12" t="s">
        <v>162</v>
      </c>
      <c r="D37" s="12" t="s">
        <v>20</v>
      </c>
      <c r="E37" s="12" t="s">
        <v>21</v>
      </c>
      <c r="F37" s="12" t="s">
        <v>22</v>
      </c>
      <c r="G37" s="12" t="s">
        <v>23</v>
      </c>
      <c r="H37" s="12" t="s">
        <v>24</v>
      </c>
      <c r="I37" s="12" t="s">
        <v>67</v>
      </c>
      <c r="J37" s="12" t="s">
        <v>68</v>
      </c>
      <c r="K37" s="11" t="s">
        <v>149</v>
      </c>
      <c r="L37" s="11" t="s">
        <v>25</v>
      </c>
      <c r="M37" s="11" t="s">
        <v>26</v>
      </c>
      <c r="N37" s="13">
        <v>2.1</v>
      </c>
      <c r="O37" s="13" t="s">
        <v>147</v>
      </c>
      <c r="P37" s="13"/>
      <c r="Q37" s="12" t="s">
        <v>153</v>
      </c>
      <c r="R37" s="11" t="s">
        <v>143</v>
      </c>
      <c r="S37" s="11" t="s">
        <v>69</v>
      </c>
      <c r="T37" s="14" t="s">
        <v>140</v>
      </c>
      <c r="U37" s="14"/>
      <c r="V37" s="11"/>
      <c r="W37" s="15">
        <v>-84.178453000000005</v>
      </c>
      <c r="X37" s="15">
        <v>40.454703000000002</v>
      </c>
      <c r="Y37" s="21"/>
      <c r="Z37" s="22"/>
      <c r="AA37" s="24" t="s">
        <v>158</v>
      </c>
      <c r="AB37" s="25">
        <f t="shared" si="1"/>
        <v>43982</v>
      </c>
      <c r="AC37" s="24" t="s">
        <v>159</v>
      </c>
      <c r="AD37" s="25">
        <f t="shared" si="0"/>
        <v>43902</v>
      </c>
      <c r="AE37" s="26">
        <v>1.7164999999999999</v>
      </c>
      <c r="AF37" s="26">
        <v>6.2622999999999998</v>
      </c>
      <c r="AG37" s="26">
        <v>-8.5000000000000006E-3</v>
      </c>
      <c r="AH37" s="26">
        <v>18.5093</v>
      </c>
      <c r="AI37" s="26">
        <v>5.7416</v>
      </c>
      <c r="AJ37" s="26">
        <v>77.974400000000003</v>
      </c>
      <c r="AK37" s="26">
        <v>0.1426</v>
      </c>
      <c r="AL37" s="26">
        <v>23.031300000000002</v>
      </c>
      <c r="AM37" s="26">
        <v>0.28839999999999999</v>
      </c>
      <c r="AN37" s="26">
        <v>6.3013000000000003</v>
      </c>
      <c r="AO37" s="26">
        <v>0.1948</v>
      </c>
      <c r="AP37" s="26">
        <v>6.93E-2</v>
      </c>
      <c r="AQ37" s="27">
        <v>1099.3937000000001</v>
      </c>
      <c r="AR37" s="28">
        <v>0.48930000000000001</v>
      </c>
      <c r="AS37" s="28">
        <v>5.3459000000000003</v>
      </c>
      <c r="AT37" s="28">
        <v>3.6120000000000001</v>
      </c>
      <c r="AU37" s="28">
        <v>3.4373999999999998</v>
      </c>
      <c r="AV37" s="28">
        <v>0.49120000000000003</v>
      </c>
      <c r="AW37" s="28">
        <v>255.8623</v>
      </c>
      <c r="AX37" s="26">
        <v>4.3200000000000002E-2</v>
      </c>
      <c r="AY37" s="26">
        <v>4.82E-2</v>
      </c>
      <c r="AZ37" s="26">
        <v>0.46460000000000001</v>
      </c>
      <c r="BA37" s="28">
        <v>3.6092</v>
      </c>
      <c r="BB37" s="28">
        <v>419.39</v>
      </c>
      <c r="BC37" s="29">
        <v>3756.3672000000001</v>
      </c>
      <c r="BD37" s="28">
        <v>574.23350000000005</v>
      </c>
      <c r="BE37" s="29">
        <v>1878.2084</v>
      </c>
      <c r="BF37" s="29">
        <v>0.25159999999999999</v>
      </c>
      <c r="BG37" s="29">
        <v>1295.8109999999999</v>
      </c>
      <c r="BH37" s="29">
        <v>6.5971000000000002</v>
      </c>
      <c r="BI37" s="29">
        <v>275.79129999999998</v>
      </c>
      <c r="BJ37" s="29">
        <v>221.0068</v>
      </c>
      <c r="BK37" s="29">
        <v>-2.9237000000000002</v>
      </c>
    </row>
    <row r="38" spans="1:63">
      <c r="A38" s="12" t="s">
        <v>106</v>
      </c>
      <c r="B38" s="13">
        <v>37</v>
      </c>
      <c r="C38" s="12" t="s">
        <v>162</v>
      </c>
      <c r="D38" s="12" t="s">
        <v>20</v>
      </c>
      <c r="E38" s="12" t="s">
        <v>21</v>
      </c>
      <c r="F38" s="12" t="s">
        <v>22</v>
      </c>
      <c r="G38" s="12" t="s">
        <v>23</v>
      </c>
      <c r="H38" s="12" t="s">
        <v>24</v>
      </c>
      <c r="I38" s="12" t="s">
        <v>67</v>
      </c>
      <c r="J38" s="12" t="s">
        <v>68</v>
      </c>
      <c r="K38" s="11" t="s">
        <v>149</v>
      </c>
      <c r="L38" s="11" t="s">
        <v>25</v>
      </c>
      <c r="M38" s="11" t="s">
        <v>26</v>
      </c>
      <c r="N38" s="13">
        <v>0.9</v>
      </c>
      <c r="O38" s="13" t="s">
        <v>27</v>
      </c>
      <c r="P38" s="13"/>
      <c r="Q38" s="12" t="s">
        <v>153</v>
      </c>
      <c r="R38" s="11" t="s">
        <v>143</v>
      </c>
      <c r="S38" s="11" t="s">
        <v>69</v>
      </c>
      <c r="T38" s="14" t="s">
        <v>140</v>
      </c>
      <c r="U38" s="14"/>
      <c r="V38" s="11"/>
      <c r="W38" s="15">
        <v>-84.178453000000005</v>
      </c>
      <c r="X38" s="15">
        <v>40.454703000000002</v>
      </c>
      <c r="Y38" s="21"/>
      <c r="Z38" s="22"/>
      <c r="AA38" s="24" t="s">
        <v>158</v>
      </c>
      <c r="AB38" s="25">
        <f t="shared" si="1"/>
        <v>43982</v>
      </c>
      <c r="AC38" s="24" t="s">
        <v>159</v>
      </c>
      <c r="AD38" s="25">
        <f t="shared" si="0"/>
        <v>43902</v>
      </c>
      <c r="AE38" s="26">
        <v>0.47239999999999999</v>
      </c>
      <c r="AF38" s="26">
        <v>1.2706</v>
      </c>
      <c r="AG38" s="26">
        <v>9.2999999999999992E-3</v>
      </c>
      <c r="AH38" s="26">
        <v>1.1748000000000001</v>
      </c>
      <c r="AI38" s="26">
        <v>0.2288</v>
      </c>
      <c r="AJ38" s="26">
        <v>0.33379999999999999</v>
      </c>
      <c r="AK38" s="26">
        <v>5.1700000000000003E-2</v>
      </c>
      <c r="AL38" s="26">
        <v>1.3874</v>
      </c>
      <c r="AM38" s="26">
        <v>0.1313</v>
      </c>
      <c r="AN38" s="26">
        <v>1.7390000000000001</v>
      </c>
      <c r="AO38" s="26">
        <v>8.1000000000000003E-2</v>
      </c>
      <c r="AP38" s="26">
        <v>4.8599999999999997E-2</v>
      </c>
      <c r="AQ38" s="27">
        <v>682.6825</v>
      </c>
      <c r="AR38" s="28">
        <v>7.5399999999999995E-2</v>
      </c>
      <c r="AS38" s="28">
        <v>2.3108</v>
      </c>
      <c r="AT38" s="28">
        <v>1.6194999999999999</v>
      </c>
      <c r="AU38" s="28">
        <v>2.0899999999999998E-2</v>
      </c>
      <c r="AV38" s="28">
        <v>0.1452</v>
      </c>
      <c r="AW38" s="28">
        <v>16.6494</v>
      </c>
      <c r="AX38" s="26">
        <v>1.5599999999999999E-2</v>
      </c>
      <c r="AY38" s="26">
        <v>2.93E-2</v>
      </c>
      <c r="AZ38" s="26">
        <v>0.12870000000000001</v>
      </c>
      <c r="BA38" s="28">
        <v>1.7846</v>
      </c>
      <c r="BB38" s="28">
        <v>4.5103999999999997</v>
      </c>
      <c r="BC38" s="29">
        <v>2913.4058</v>
      </c>
      <c r="BD38" s="28">
        <v>17.489999999999998</v>
      </c>
      <c r="BE38" s="29">
        <v>503.70549999999997</v>
      </c>
      <c r="BF38" s="29">
        <v>0.2334</v>
      </c>
      <c r="BG38" s="29">
        <v>1048.2304999999999</v>
      </c>
      <c r="BH38" s="29">
        <v>3.5518000000000001</v>
      </c>
      <c r="BI38" s="29">
        <v>224.10329999999999</v>
      </c>
      <c r="BJ38" s="29">
        <v>129.7791</v>
      </c>
      <c r="BK38" s="29">
        <v>1.7742</v>
      </c>
    </row>
    <row r="39" spans="1:63">
      <c r="A39" s="12" t="s">
        <v>107</v>
      </c>
      <c r="B39" s="13">
        <v>38</v>
      </c>
      <c r="C39" s="12" t="s">
        <v>162</v>
      </c>
      <c r="D39" s="12" t="s">
        <v>20</v>
      </c>
      <c r="E39" s="12" t="s">
        <v>21</v>
      </c>
      <c r="F39" s="12" t="s">
        <v>22</v>
      </c>
      <c r="G39" s="12" t="s">
        <v>23</v>
      </c>
      <c r="H39" s="12" t="s">
        <v>24</v>
      </c>
      <c r="I39" s="12" t="s">
        <v>67</v>
      </c>
      <c r="J39" s="12" t="s">
        <v>68</v>
      </c>
      <c r="K39" s="11" t="s">
        <v>149</v>
      </c>
      <c r="L39" s="11" t="s">
        <v>25</v>
      </c>
      <c r="M39" s="11" t="s">
        <v>26</v>
      </c>
      <c r="N39" s="13">
        <v>1.1000000000000001</v>
      </c>
      <c r="O39" s="13" t="s">
        <v>135</v>
      </c>
      <c r="P39" s="13"/>
      <c r="Q39" s="12" t="s">
        <v>153</v>
      </c>
      <c r="R39" s="11" t="s">
        <v>143</v>
      </c>
      <c r="S39" s="11" t="s">
        <v>69</v>
      </c>
      <c r="T39" s="14" t="s">
        <v>140</v>
      </c>
      <c r="U39" s="14"/>
      <c r="V39" s="11"/>
      <c r="W39" s="15">
        <v>-84.178453000000005</v>
      </c>
      <c r="X39" s="15">
        <v>40.454703000000002</v>
      </c>
      <c r="Y39" s="21"/>
      <c r="Z39" s="22"/>
      <c r="AA39" s="24" t="s">
        <v>158</v>
      </c>
      <c r="AB39" s="25">
        <f t="shared" si="1"/>
        <v>43982</v>
      </c>
      <c r="AC39" s="24" t="s">
        <v>159</v>
      </c>
      <c r="AD39" s="25">
        <f t="shared" si="0"/>
        <v>43902</v>
      </c>
      <c r="AE39" s="26">
        <v>0.36009999999999998</v>
      </c>
      <c r="AF39" s="26">
        <v>1.0936999999999999</v>
      </c>
      <c r="AG39" s="26">
        <v>1.41E-2</v>
      </c>
      <c r="AH39" s="26">
        <v>1.0879000000000001</v>
      </c>
      <c r="AI39" s="26">
        <v>0.17660000000000001</v>
      </c>
      <c r="AJ39" s="26">
        <v>0.753</v>
      </c>
      <c r="AK39" s="26">
        <v>7.8100000000000003E-2</v>
      </c>
      <c r="AL39" s="26">
        <v>1.9403999999999999</v>
      </c>
      <c r="AM39" s="26">
        <v>0.1404</v>
      </c>
      <c r="AN39" s="26">
        <v>3.5436999999999999</v>
      </c>
      <c r="AO39" s="26">
        <v>0.17460000000000001</v>
      </c>
      <c r="AP39" s="26">
        <v>2.24E-2</v>
      </c>
      <c r="AQ39" s="27">
        <v>945.08069999999998</v>
      </c>
      <c r="AR39" s="28">
        <v>0.30909999999999999</v>
      </c>
      <c r="AS39" s="28">
        <v>-3.3424</v>
      </c>
      <c r="AT39" s="28">
        <v>4.4768999999999997</v>
      </c>
      <c r="AU39" s="28">
        <v>3.6999999999999998E-2</v>
      </c>
      <c r="AV39" s="28">
        <v>0.34460000000000002</v>
      </c>
      <c r="AW39" s="28">
        <v>21.889199999999999</v>
      </c>
      <c r="AX39" s="26">
        <v>0.05</v>
      </c>
      <c r="AY39" s="26">
        <v>1.4200000000000001E-2</v>
      </c>
      <c r="AZ39" s="26">
        <v>0.40639999999999998</v>
      </c>
      <c r="BA39" s="28">
        <v>0.81289999999999996</v>
      </c>
      <c r="BB39" s="28">
        <v>10.7499</v>
      </c>
      <c r="BC39" s="29">
        <v>3513.6804000000002</v>
      </c>
      <c r="BD39" s="28">
        <v>22.198499999999999</v>
      </c>
      <c r="BE39" s="29">
        <v>2503.1904</v>
      </c>
      <c r="BF39" s="29">
        <v>8.5699999999999998E-2</v>
      </c>
      <c r="BG39" s="29">
        <v>1410.7260000000001</v>
      </c>
      <c r="BH39" s="29">
        <v>3.8046000000000002</v>
      </c>
      <c r="BI39" s="29">
        <v>322.77280000000002</v>
      </c>
      <c r="BJ39" s="29">
        <v>144.41050000000001</v>
      </c>
      <c r="BK39" s="29">
        <v>1.8863000000000001</v>
      </c>
    </row>
    <row r="40" spans="1:63">
      <c r="A40" s="12" t="s">
        <v>108</v>
      </c>
      <c r="B40" s="13">
        <v>39</v>
      </c>
      <c r="C40" s="12" t="s">
        <v>162</v>
      </c>
      <c r="D40" s="12" t="s">
        <v>20</v>
      </c>
      <c r="E40" s="12" t="s">
        <v>21</v>
      </c>
      <c r="F40" s="12" t="s">
        <v>22</v>
      </c>
      <c r="G40" s="12" t="s">
        <v>23</v>
      </c>
      <c r="H40" s="12" t="s">
        <v>24</v>
      </c>
      <c r="I40" s="12" t="s">
        <v>67</v>
      </c>
      <c r="J40" s="12" t="s">
        <v>68</v>
      </c>
      <c r="K40" s="11" t="s">
        <v>149</v>
      </c>
      <c r="L40" s="11" t="s">
        <v>25</v>
      </c>
      <c r="M40" s="11" t="s">
        <v>26</v>
      </c>
      <c r="N40" s="13">
        <v>0.7</v>
      </c>
      <c r="O40" s="13" t="s">
        <v>27</v>
      </c>
      <c r="P40" s="13"/>
      <c r="Q40" s="12" t="s">
        <v>153</v>
      </c>
      <c r="R40" s="11" t="s">
        <v>143</v>
      </c>
      <c r="S40" s="11" t="s">
        <v>69</v>
      </c>
      <c r="T40" s="14" t="s">
        <v>140</v>
      </c>
      <c r="U40" s="14"/>
      <c r="V40" s="11"/>
      <c r="W40" s="15">
        <v>-84.178453000000005</v>
      </c>
      <c r="X40" s="15">
        <v>40.454703000000002</v>
      </c>
      <c r="Y40" s="21"/>
      <c r="Z40" s="22"/>
      <c r="AA40" s="24" t="s">
        <v>158</v>
      </c>
      <c r="AB40" s="25">
        <f t="shared" si="1"/>
        <v>43982</v>
      </c>
      <c r="AC40" s="24" t="s">
        <v>159</v>
      </c>
      <c r="AD40" s="25">
        <f t="shared" si="0"/>
        <v>43902</v>
      </c>
      <c r="AE40" s="26">
        <v>0.9264</v>
      </c>
      <c r="AF40" s="26">
        <v>2.4895999999999998</v>
      </c>
      <c r="AG40" s="26">
        <v>-4.8999999999999998E-3</v>
      </c>
      <c r="AH40" s="26">
        <v>5.0891000000000002</v>
      </c>
      <c r="AI40" s="26">
        <v>1.282</v>
      </c>
      <c r="AJ40" s="26">
        <v>14.7018</v>
      </c>
      <c r="AK40" s="26">
        <v>9.8000000000000004E-2</v>
      </c>
      <c r="AL40" s="26">
        <v>6.0692000000000004</v>
      </c>
      <c r="AM40" s="26">
        <v>0.22919999999999999</v>
      </c>
      <c r="AN40" s="26">
        <v>6.5692000000000004</v>
      </c>
      <c r="AO40" s="26">
        <v>0.2031</v>
      </c>
      <c r="AP40" s="26">
        <v>6.1199999999999997E-2</v>
      </c>
      <c r="AQ40" s="27">
        <v>659.02629999999999</v>
      </c>
      <c r="AR40" s="28">
        <v>0.43880000000000002</v>
      </c>
      <c r="AS40" s="28">
        <v>-4.9664999999999999</v>
      </c>
      <c r="AT40" s="28">
        <v>4.0041000000000002</v>
      </c>
      <c r="AU40" s="28">
        <v>1.8267</v>
      </c>
      <c r="AV40" s="28">
        <v>0.50980000000000003</v>
      </c>
      <c r="AW40" s="28">
        <v>35.718699999999998</v>
      </c>
      <c r="AX40" s="26">
        <v>5.5199999999999999E-2</v>
      </c>
      <c r="AY40" s="26">
        <v>2.9100000000000001E-2</v>
      </c>
      <c r="AZ40" s="26">
        <v>0.44090000000000001</v>
      </c>
      <c r="BA40" s="28">
        <v>3.5472000000000001</v>
      </c>
      <c r="BB40" s="28">
        <v>84.328199999999995</v>
      </c>
      <c r="BC40" s="29">
        <v>3831.6570000000002</v>
      </c>
      <c r="BD40" s="28">
        <v>108.5652</v>
      </c>
      <c r="BE40" s="29">
        <v>1858.7091</v>
      </c>
      <c r="BF40" s="29">
        <v>0.17219999999999999</v>
      </c>
      <c r="BG40" s="29">
        <v>1233.1537000000001</v>
      </c>
      <c r="BH40" s="29">
        <v>6.2061999999999999</v>
      </c>
      <c r="BI40" s="29">
        <v>320.95920000000001</v>
      </c>
      <c r="BJ40" s="29">
        <v>213.02619999999999</v>
      </c>
      <c r="BK40" s="29">
        <v>9.7975999999999992</v>
      </c>
    </row>
    <row r="41" spans="1:63">
      <c r="A41" s="12" t="s">
        <v>109</v>
      </c>
      <c r="B41" s="13">
        <v>40</v>
      </c>
      <c r="C41" s="12" t="s">
        <v>162</v>
      </c>
      <c r="D41" s="12" t="s">
        <v>20</v>
      </c>
      <c r="E41" s="12" t="s">
        <v>21</v>
      </c>
      <c r="F41" s="12" t="s">
        <v>22</v>
      </c>
      <c r="G41" s="12" t="s">
        <v>23</v>
      </c>
      <c r="H41" s="12" t="s">
        <v>24</v>
      </c>
      <c r="I41" s="12" t="s">
        <v>67</v>
      </c>
      <c r="J41" s="12" t="s">
        <v>68</v>
      </c>
      <c r="K41" s="11" t="s">
        <v>149</v>
      </c>
      <c r="L41" s="11" t="s">
        <v>25</v>
      </c>
      <c r="M41" s="11" t="s">
        <v>26</v>
      </c>
      <c r="N41" s="13">
        <v>8.1999999999999993</v>
      </c>
      <c r="O41" s="13" t="s">
        <v>147</v>
      </c>
      <c r="P41" s="13"/>
      <c r="Q41" s="12" t="s">
        <v>153</v>
      </c>
      <c r="R41" s="11" t="s">
        <v>143</v>
      </c>
      <c r="S41" s="11" t="s">
        <v>69</v>
      </c>
      <c r="T41" s="14" t="s">
        <v>140</v>
      </c>
      <c r="U41" s="14"/>
      <c r="V41" s="11"/>
      <c r="W41" s="15">
        <v>-84.178453000000005</v>
      </c>
      <c r="X41" s="15">
        <v>40.454703000000002</v>
      </c>
      <c r="Y41" s="21"/>
      <c r="Z41" s="22"/>
      <c r="AA41" s="24" t="s">
        <v>158</v>
      </c>
      <c r="AB41" s="25">
        <f t="shared" si="1"/>
        <v>43982</v>
      </c>
      <c r="AC41" s="24" t="s">
        <v>159</v>
      </c>
      <c r="AD41" s="25">
        <f t="shared" si="0"/>
        <v>43902</v>
      </c>
      <c r="AE41" s="26">
        <v>1.0927</v>
      </c>
      <c r="AF41" s="26">
        <v>1.6569</v>
      </c>
      <c r="AG41" s="26">
        <v>2.0899999999999998E-2</v>
      </c>
      <c r="AH41" s="26">
        <v>1.9797</v>
      </c>
      <c r="AI41" s="26">
        <v>0.36849999999999999</v>
      </c>
      <c r="AJ41" s="26">
        <v>0.58509999999999995</v>
      </c>
      <c r="AK41" s="26">
        <v>0.11700000000000001</v>
      </c>
      <c r="AL41" s="26">
        <v>2.5720999999999998</v>
      </c>
      <c r="AM41" s="26">
        <v>0.3725</v>
      </c>
      <c r="AN41" s="26">
        <v>3.5162</v>
      </c>
      <c r="AO41" s="26">
        <v>0.21110000000000001</v>
      </c>
      <c r="AP41" s="26">
        <v>7.0900000000000005E-2</v>
      </c>
      <c r="AQ41" s="27">
        <v>1599.7662</v>
      </c>
      <c r="AR41" s="28">
        <v>0.2298</v>
      </c>
      <c r="AS41" s="28">
        <v>1.7850999999999999</v>
      </c>
      <c r="AT41" s="28">
        <v>4.8715999999999999</v>
      </c>
      <c r="AU41" s="28">
        <v>3.9399999999999998E-2</v>
      </c>
      <c r="AV41" s="28">
        <v>0.44840000000000002</v>
      </c>
      <c r="AW41" s="28">
        <v>21.290600000000001</v>
      </c>
      <c r="AX41" s="26">
        <v>4.3400000000000001E-2</v>
      </c>
      <c r="AY41" s="26">
        <v>4.48E-2</v>
      </c>
      <c r="AZ41" s="26">
        <v>0.42899999999999999</v>
      </c>
      <c r="BA41" s="28">
        <v>2.5796999999999999</v>
      </c>
      <c r="BB41" s="28">
        <v>8.4298000000000002</v>
      </c>
      <c r="BC41" s="29">
        <v>3702.0745000000002</v>
      </c>
      <c r="BD41" s="28">
        <v>116.1789</v>
      </c>
      <c r="BE41" s="29">
        <v>733.33069999999998</v>
      </c>
      <c r="BF41" s="29">
        <v>0.27950000000000003</v>
      </c>
      <c r="BG41" s="29">
        <v>1283.5202999999999</v>
      </c>
      <c r="BH41" s="29">
        <v>7.2198000000000002</v>
      </c>
      <c r="BI41" s="29">
        <v>288.11649999999997</v>
      </c>
      <c r="BJ41" s="29">
        <v>200.83359999999999</v>
      </c>
      <c r="BK41" s="29">
        <v>6.0552000000000001</v>
      </c>
    </row>
    <row r="42" spans="1:63">
      <c r="A42" s="12" t="s">
        <v>110</v>
      </c>
      <c r="B42" s="13">
        <v>41</v>
      </c>
      <c r="C42" s="12" t="s">
        <v>162</v>
      </c>
      <c r="D42" s="12" t="s">
        <v>20</v>
      </c>
      <c r="E42" s="12" t="s">
        <v>21</v>
      </c>
      <c r="F42" s="12" t="s">
        <v>22</v>
      </c>
      <c r="G42" s="12" t="s">
        <v>23</v>
      </c>
      <c r="H42" s="12" t="s">
        <v>24</v>
      </c>
      <c r="I42" s="12" t="s">
        <v>67</v>
      </c>
      <c r="J42" s="12" t="s">
        <v>68</v>
      </c>
      <c r="K42" s="11" t="s">
        <v>149</v>
      </c>
      <c r="L42" s="11" t="s">
        <v>25</v>
      </c>
      <c r="M42" s="11" t="s">
        <v>26</v>
      </c>
      <c r="N42" s="13">
        <v>5.7</v>
      </c>
      <c r="O42" s="13" t="s">
        <v>135</v>
      </c>
      <c r="P42" s="13"/>
      <c r="Q42" s="12" t="s">
        <v>153</v>
      </c>
      <c r="R42" s="11" t="s">
        <v>143</v>
      </c>
      <c r="S42" s="11" t="s">
        <v>69</v>
      </c>
      <c r="T42" s="14" t="s">
        <v>140</v>
      </c>
      <c r="U42" s="14"/>
      <c r="V42" s="11"/>
      <c r="W42" s="15">
        <v>-84.178453000000005</v>
      </c>
      <c r="X42" s="15">
        <v>40.454703000000002</v>
      </c>
      <c r="Y42" s="21"/>
      <c r="Z42" s="22"/>
      <c r="AA42" s="24" t="s">
        <v>158</v>
      </c>
      <c r="AB42" s="25">
        <f t="shared" si="1"/>
        <v>43982</v>
      </c>
      <c r="AC42" s="24" t="s">
        <v>159</v>
      </c>
      <c r="AD42" s="25">
        <f t="shared" si="0"/>
        <v>43902</v>
      </c>
      <c r="AE42" s="26">
        <v>2.6421999999999999</v>
      </c>
      <c r="AF42" s="26">
        <v>0.80200000000000005</v>
      </c>
      <c r="AG42" s="26">
        <v>9.7000000000000003E-3</v>
      </c>
      <c r="AH42" s="26">
        <v>1.0547</v>
      </c>
      <c r="AI42" s="26">
        <v>0.2147</v>
      </c>
      <c r="AJ42" s="26">
        <v>0.30459999999999998</v>
      </c>
      <c r="AK42" s="26">
        <v>5.7799999999999997E-2</v>
      </c>
      <c r="AL42" s="26">
        <v>1.6802999999999999</v>
      </c>
      <c r="AM42" s="26">
        <v>0.49709999999999999</v>
      </c>
      <c r="AN42" s="26">
        <v>2.2627999999999999</v>
      </c>
      <c r="AO42" s="26">
        <v>0.1326</v>
      </c>
      <c r="AP42" s="26">
        <v>5.0599999999999999E-2</v>
      </c>
      <c r="AQ42" s="27">
        <v>1306.3499999999999</v>
      </c>
      <c r="AR42" s="28">
        <v>8.3799999999999999E-2</v>
      </c>
      <c r="AS42" s="28">
        <v>2.8847999999999998</v>
      </c>
      <c r="AT42" s="28">
        <v>2.8212999999999999</v>
      </c>
      <c r="AU42" s="28">
        <v>7.22E-2</v>
      </c>
      <c r="AV42" s="28">
        <v>0.33750000000000002</v>
      </c>
      <c r="AW42" s="28">
        <v>5.9912000000000001</v>
      </c>
      <c r="AX42" s="26">
        <v>1.7299999999999999E-2</v>
      </c>
      <c r="AY42" s="26">
        <v>1.7899999999999999E-2</v>
      </c>
      <c r="AZ42" s="26">
        <v>0.35120000000000001</v>
      </c>
      <c r="BA42" s="28">
        <v>3.2275999999999998</v>
      </c>
      <c r="BB42" s="28">
        <v>4.6768000000000001</v>
      </c>
      <c r="BC42" s="29">
        <v>2467.4823999999999</v>
      </c>
      <c r="BD42" s="28">
        <v>28.578700000000001</v>
      </c>
      <c r="BE42" s="29">
        <v>644.79430000000002</v>
      </c>
      <c r="BF42" s="29">
        <v>0.14979999999999999</v>
      </c>
      <c r="BG42" s="29">
        <v>1499.0250000000001</v>
      </c>
      <c r="BH42" s="29">
        <v>10.997999999999999</v>
      </c>
      <c r="BI42" s="29">
        <v>245.56469999999999</v>
      </c>
      <c r="BJ42" s="29">
        <v>105.41849999999999</v>
      </c>
      <c r="BK42" s="29">
        <v>1.5526</v>
      </c>
    </row>
    <row r="43" spans="1:63">
      <c r="A43" s="12" t="s">
        <v>111</v>
      </c>
      <c r="B43" s="13">
        <v>42</v>
      </c>
      <c r="C43" s="12" t="s">
        <v>162</v>
      </c>
      <c r="D43" s="12" t="s">
        <v>20</v>
      </c>
      <c r="E43" s="12" t="s">
        <v>21</v>
      </c>
      <c r="F43" s="12" t="s">
        <v>22</v>
      </c>
      <c r="G43" s="12" t="s">
        <v>23</v>
      </c>
      <c r="H43" s="12" t="s">
        <v>24</v>
      </c>
      <c r="I43" s="12" t="s">
        <v>67</v>
      </c>
      <c r="J43" s="12" t="s">
        <v>68</v>
      </c>
      <c r="K43" s="11" t="s">
        <v>149</v>
      </c>
      <c r="L43" s="11" t="s">
        <v>25</v>
      </c>
      <c r="M43" s="11" t="s">
        <v>26</v>
      </c>
      <c r="N43" s="13">
        <v>4.9000000000000004</v>
      </c>
      <c r="O43" s="13" t="s">
        <v>135</v>
      </c>
      <c r="P43" s="13"/>
      <c r="Q43" s="12" t="s">
        <v>153</v>
      </c>
      <c r="R43" s="11" t="s">
        <v>143</v>
      </c>
      <c r="S43" s="11" t="s">
        <v>69</v>
      </c>
      <c r="T43" s="14" t="s">
        <v>140</v>
      </c>
      <c r="U43" s="14"/>
      <c r="V43" s="11"/>
      <c r="W43" s="15">
        <v>-84.178453000000005</v>
      </c>
      <c r="X43" s="15">
        <v>40.454703000000002</v>
      </c>
      <c r="Y43" s="21"/>
      <c r="Z43" s="22"/>
      <c r="AA43" s="24" t="s">
        <v>158</v>
      </c>
      <c r="AB43" s="25">
        <f t="shared" si="1"/>
        <v>43982</v>
      </c>
      <c r="AC43" s="24" t="s">
        <v>159</v>
      </c>
      <c r="AD43" s="25">
        <f t="shared" si="0"/>
        <v>43902</v>
      </c>
      <c r="AE43" s="26">
        <v>0.2041</v>
      </c>
      <c r="AF43" s="26">
        <v>0.85960000000000003</v>
      </c>
      <c r="AG43" s="26">
        <v>6.3E-3</v>
      </c>
      <c r="AH43" s="26">
        <v>0.98929999999999996</v>
      </c>
      <c r="AI43" s="26">
        <v>0.1943</v>
      </c>
      <c r="AJ43" s="26">
        <v>0.15129999999999999</v>
      </c>
      <c r="AK43" s="26">
        <v>5.0200000000000002E-2</v>
      </c>
      <c r="AL43" s="26">
        <v>1.0232000000000001</v>
      </c>
      <c r="AM43" s="26">
        <v>0.184</v>
      </c>
      <c r="AN43" s="26">
        <v>1.3892</v>
      </c>
      <c r="AO43" s="26">
        <v>3.8300000000000001E-2</v>
      </c>
      <c r="AP43" s="26">
        <v>4.2099999999999999E-2</v>
      </c>
      <c r="AQ43" s="27">
        <v>570.78790000000004</v>
      </c>
      <c r="AR43" s="28">
        <v>7.6999999999999999E-2</v>
      </c>
      <c r="AS43" s="28">
        <v>-2.3641999999999999</v>
      </c>
      <c r="AT43" s="28">
        <v>1.0825</v>
      </c>
      <c r="AU43" s="28">
        <v>1.54E-2</v>
      </c>
      <c r="AV43" s="28">
        <v>0.14269999999999999</v>
      </c>
      <c r="AW43" s="28">
        <v>3.2827999999999999</v>
      </c>
      <c r="AX43" s="26">
        <v>1.32E-2</v>
      </c>
      <c r="AY43" s="26">
        <v>3.0499999999999999E-2</v>
      </c>
      <c r="AZ43" s="26">
        <v>0.15479999999999999</v>
      </c>
      <c r="BA43" s="28">
        <v>1.556</v>
      </c>
      <c r="BB43" s="28">
        <v>2.5569000000000002</v>
      </c>
      <c r="BC43" s="29">
        <v>1587.6528000000001</v>
      </c>
      <c r="BD43" s="28">
        <v>5.5030999999999999</v>
      </c>
      <c r="BE43" s="29">
        <v>3850.1736000000001</v>
      </c>
      <c r="BF43" s="29">
        <v>0.14879999999999999</v>
      </c>
      <c r="BG43" s="29">
        <v>159.3869</v>
      </c>
      <c r="BH43" s="29">
        <v>17.3294</v>
      </c>
      <c r="BI43" s="29">
        <v>57.647399999999998</v>
      </c>
      <c r="BJ43" s="29">
        <v>-124.29940000000001</v>
      </c>
      <c r="BK43" s="29">
        <v>-1.4358</v>
      </c>
    </row>
    <row r="44" spans="1:63">
      <c r="A44" s="12" t="s">
        <v>112</v>
      </c>
      <c r="B44" s="13">
        <v>43</v>
      </c>
      <c r="C44" s="12" t="s">
        <v>162</v>
      </c>
      <c r="D44" s="12" t="s">
        <v>20</v>
      </c>
      <c r="E44" s="12" t="s">
        <v>21</v>
      </c>
      <c r="F44" s="12" t="s">
        <v>22</v>
      </c>
      <c r="G44" s="12" t="s">
        <v>23</v>
      </c>
      <c r="H44" s="12" t="s">
        <v>24</v>
      </c>
      <c r="I44" s="12" t="s">
        <v>67</v>
      </c>
      <c r="J44" s="12" t="s">
        <v>68</v>
      </c>
      <c r="K44" s="11" t="s">
        <v>149</v>
      </c>
      <c r="L44" s="11" t="s">
        <v>25</v>
      </c>
      <c r="M44" s="11" t="s">
        <v>26</v>
      </c>
      <c r="N44" s="13">
        <v>1.9</v>
      </c>
      <c r="O44" s="13" t="s">
        <v>135</v>
      </c>
      <c r="P44" s="13"/>
      <c r="Q44" s="12" t="s">
        <v>153</v>
      </c>
      <c r="R44" s="11" t="s">
        <v>143</v>
      </c>
      <c r="S44" s="11" t="s">
        <v>69</v>
      </c>
      <c r="T44" s="14" t="s">
        <v>140</v>
      </c>
      <c r="U44" s="14"/>
      <c r="V44" s="11"/>
      <c r="W44" s="15">
        <v>-84.178453000000005</v>
      </c>
      <c r="X44" s="15">
        <v>40.454703000000002</v>
      </c>
      <c r="Y44" s="21"/>
      <c r="Z44" s="22"/>
      <c r="AA44" s="24" t="s">
        <v>158</v>
      </c>
      <c r="AB44" s="25">
        <f t="shared" si="1"/>
        <v>43982</v>
      </c>
      <c r="AC44" s="24" t="s">
        <v>159</v>
      </c>
      <c r="AD44" s="25">
        <f t="shared" si="0"/>
        <v>43902</v>
      </c>
      <c r="AE44" s="26">
        <v>0.7722</v>
      </c>
      <c r="AF44" s="26">
        <v>0.63160000000000005</v>
      </c>
      <c r="AG44" s="26">
        <v>7.1999999999999998E-3</v>
      </c>
      <c r="AH44" s="26">
        <v>0.82410000000000005</v>
      </c>
      <c r="AI44" s="26">
        <v>0.10630000000000001</v>
      </c>
      <c r="AJ44" s="26">
        <v>0.15129999999999999</v>
      </c>
      <c r="AK44" s="26">
        <v>0.04</v>
      </c>
      <c r="AL44" s="26">
        <v>1.1020000000000001</v>
      </c>
      <c r="AM44" s="26">
        <v>0.4965</v>
      </c>
      <c r="AN44" s="26">
        <v>1.8656999999999999</v>
      </c>
      <c r="AO44" s="26">
        <v>9.69E-2</v>
      </c>
      <c r="AP44" s="26">
        <v>2.5000000000000001E-2</v>
      </c>
      <c r="AQ44" s="27">
        <v>1184.9322999999999</v>
      </c>
      <c r="AR44" s="28">
        <v>0.10290000000000001</v>
      </c>
      <c r="AS44" s="28">
        <v>-3.2357999999999998</v>
      </c>
      <c r="AT44" s="28">
        <v>2.3336000000000001</v>
      </c>
      <c r="AU44" s="28">
        <v>3.2000000000000001E-2</v>
      </c>
      <c r="AV44" s="28">
        <v>0.26</v>
      </c>
      <c r="AW44" s="28">
        <v>8.8225999999999996</v>
      </c>
      <c r="AX44" s="26">
        <v>2.07E-2</v>
      </c>
      <c r="AY44" s="26">
        <v>1.37E-2</v>
      </c>
      <c r="AZ44" s="26">
        <v>0.1983</v>
      </c>
      <c r="BA44" s="28">
        <v>1.0285</v>
      </c>
      <c r="BB44" s="28">
        <v>3.4792000000000001</v>
      </c>
      <c r="BC44" s="29">
        <v>3401.8310999999999</v>
      </c>
      <c r="BD44" s="28">
        <v>27.456399999999999</v>
      </c>
      <c r="BE44" s="29">
        <v>189.58529999999999</v>
      </c>
      <c r="BF44" s="29">
        <v>-7.0000000000000007E-2</v>
      </c>
      <c r="BG44" s="29">
        <v>1124.2706000000001</v>
      </c>
      <c r="BH44" s="29">
        <v>3.6326000000000001</v>
      </c>
      <c r="BI44" s="29">
        <v>237.23220000000001</v>
      </c>
      <c r="BJ44" s="29">
        <v>102.9975</v>
      </c>
      <c r="BK44" s="29">
        <v>2.7622</v>
      </c>
    </row>
    <row r="45" spans="1:63">
      <c r="A45" s="12" t="s">
        <v>113</v>
      </c>
      <c r="B45" s="13">
        <v>44</v>
      </c>
      <c r="C45" s="12" t="s">
        <v>162</v>
      </c>
      <c r="D45" s="12" t="s">
        <v>20</v>
      </c>
      <c r="E45" s="12" t="s">
        <v>21</v>
      </c>
      <c r="F45" s="12" t="s">
        <v>22</v>
      </c>
      <c r="G45" s="12" t="s">
        <v>23</v>
      </c>
      <c r="H45" s="12" t="s">
        <v>24</v>
      </c>
      <c r="I45" s="12" t="s">
        <v>67</v>
      </c>
      <c r="J45" s="12" t="s">
        <v>68</v>
      </c>
      <c r="K45" s="11" t="s">
        <v>149</v>
      </c>
      <c r="L45" s="11" t="s">
        <v>25</v>
      </c>
      <c r="M45" s="11" t="s">
        <v>26</v>
      </c>
      <c r="N45" s="13">
        <v>0.8</v>
      </c>
      <c r="O45" s="13" t="s">
        <v>27</v>
      </c>
      <c r="P45" s="13"/>
      <c r="Q45" s="12" t="s">
        <v>153</v>
      </c>
      <c r="R45" s="11" t="s">
        <v>143</v>
      </c>
      <c r="S45" s="11" t="s">
        <v>69</v>
      </c>
      <c r="T45" s="14" t="s">
        <v>140</v>
      </c>
      <c r="U45" s="14"/>
      <c r="V45" s="11"/>
      <c r="W45" s="15">
        <v>-84.178453000000005</v>
      </c>
      <c r="X45" s="15">
        <v>40.454703000000002</v>
      </c>
      <c r="Y45" s="21"/>
      <c r="Z45" s="22"/>
      <c r="AA45" s="24" t="s">
        <v>158</v>
      </c>
      <c r="AB45" s="25">
        <f t="shared" si="1"/>
        <v>43982</v>
      </c>
      <c r="AC45" s="24" t="s">
        <v>159</v>
      </c>
      <c r="AD45" s="25">
        <f t="shared" si="0"/>
        <v>43902</v>
      </c>
      <c r="AE45" s="26">
        <v>0.90200000000000002</v>
      </c>
      <c r="AF45" s="26">
        <v>2.5154000000000001</v>
      </c>
      <c r="AG45" s="26">
        <v>2.4400000000000002E-2</v>
      </c>
      <c r="AH45" s="26">
        <v>2.5087000000000002</v>
      </c>
      <c r="AI45" s="26">
        <v>0.6069</v>
      </c>
      <c r="AJ45" s="26">
        <v>0.74009999999999998</v>
      </c>
      <c r="AK45" s="26">
        <v>0.1477</v>
      </c>
      <c r="AL45" s="26">
        <v>3.6478999999999999</v>
      </c>
      <c r="AM45" s="26">
        <v>0.44</v>
      </c>
      <c r="AN45" s="26">
        <v>3.6008</v>
      </c>
      <c r="AO45" s="26">
        <v>0.23269999999999999</v>
      </c>
      <c r="AP45" s="26">
        <v>0.1197</v>
      </c>
      <c r="AQ45" s="27">
        <v>1830.5962999999999</v>
      </c>
      <c r="AR45" s="28">
        <v>0.27839999999999998</v>
      </c>
      <c r="AS45" s="28">
        <v>-5.0697000000000001</v>
      </c>
      <c r="AT45" s="28">
        <v>4.6482999999999999</v>
      </c>
      <c r="AU45" s="28">
        <v>3.4599999999999999E-2</v>
      </c>
      <c r="AV45" s="28">
        <v>0.53869999999999996</v>
      </c>
      <c r="AW45" s="28">
        <v>22.502700000000001</v>
      </c>
      <c r="AX45" s="26">
        <v>4.5199999999999997E-2</v>
      </c>
      <c r="AY45" s="26">
        <v>7.5499999999999998E-2</v>
      </c>
      <c r="AZ45" s="26">
        <v>0.51770000000000005</v>
      </c>
      <c r="BA45" s="28">
        <v>3.7871999999999999</v>
      </c>
      <c r="BB45" s="28">
        <v>9.6501999999999999</v>
      </c>
      <c r="BC45" s="29">
        <v>3364.4539</v>
      </c>
      <c r="BD45" s="28">
        <v>119.8219</v>
      </c>
      <c r="BE45" s="29">
        <v>2968.2271000000001</v>
      </c>
      <c r="BF45" s="29">
        <v>0.48060000000000003</v>
      </c>
      <c r="BG45" s="29">
        <v>1378.1017999999999</v>
      </c>
      <c r="BH45" s="29">
        <v>19.77</v>
      </c>
      <c r="BI45" s="29">
        <v>268.88080000000002</v>
      </c>
      <c r="BJ45" s="29">
        <v>147.4622</v>
      </c>
      <c r="BK45" s="29">
        <v>4.5945999999999998</v>
      </c>
    </row>
    <row r="46" spans="1:63">
      <c r="A46" s="12" t="s">
        <v>114</v>
      </c>
      <c r="B46" s="13">
        <v>45</v>
      </c>
      <c r="C46" s="12" t="s">
        <v>162</v>
      </c>
      <c r="D46" s="12" t="s">
        <v>20</v>
      </c>
      <c r="E46" s="12" t="s">
        <v>21</v>
      </c>
      <c r="F46" s="12" t="s">
        <v>22</v>
      </c>
      <c r="G46" s="12" t="s">
        <v>23</v>
      </c>
      <c r="H46" s="12" t="s">
        <v>24</v>
      </c>
      <c r="I46" s="12" t="s">
        <v>67</v>
      </c>
      <c r="J46" s="12" t="s">
        <v>68</v>
      </c>
      <c r="K46" s="11" t="s">
        <v>149</v>
      </c>
      <c r="L46" s="11" t="s">
        <v>25</v>
      </c>
      <c r="M46" s="11" t="s">
        <v>26</v>
      </c>
      <c r="N46" s="13">
        <v>1.3</v>
      </c>
      <c r="O46" s="13" t="s">
        <v>27</v>
      </c>
      <c r="P46" s="13"/>
      <c r="Q46" s="12" t="s">
        <v>153</v>
      </c>
      <c r="R46" s="11" t="s">
        <v>143</v>
      </c>
      <c r="S46" s="11" t="s">
        <v>69</v>
      </c>
      <c r="T46" s="14" t="s">
        <v>140</v>
      </c>
      <c r="U46" s="14"/>
      <c r="V46" s="11"/>
      <c r="W46" s="15">
        <v>-84.178453000000005</v>
      </c>
      <c r="X46" s="15">
        <v>40.454703000000002</v>
      </c>
      <c r="Y46" s="21"/>
      <c r="Z46" s="22"/>
      <c r="AA46" s="24" t="s">
        <v>158</v>
      </c>
      <c r="AB46" s="25">
        <f t="shared" si="1"/>
        <v>43982</v>
      </c>
      <c r="AC46" s="24" t="s">
        <v>159</v>
      </c>
      <c r="AD46" s="25">
        <f t="shared" si="0"/>
        <v>43902</v>
      </c>
      <c r="AE46" s="26">
        <v>0.83919999999999995</v>
      </c>
      <c r="AF46" s="26">
        <v>0.75409999999999999</v>
      </c>
      <c r="AG46" s="26">
        <v>1.24E-2</v>
      </c>
      <c r="AH46" s="26">
        <v>0.50070000000000003</v>
      </c>
      <c r="AI46" s="26">
        <v>0.13059999999999999</v>
      </c>
      <c r="AJ46" s="26">
        <v>0.38140000000000002</v>
      </c>
      <c r="AK46" s="26">
        <v>5.4300000000000001E-2</v>
      </c>
      <c r="AL46" s="26">
        <v>1.2395</v>
      </c>
      <c r="AM46" s="26">
        <v>0.33760000000000001</v>
      </c>
      <c r="AN46" s="26">
        <v>2.7829999999999999</v>
      </c>
      <c r="AO46" s="26">
        <v>0.14580000000000001</v>
      </c>
      <c r="AP46" s="26">
        <v>1.9900000000000001E-2</v>
      </c>
      <c r="AQ46" s="27">
        <v>2110.9268000000002</v>
      </c>
      <c r="AR46" s="28">
        <v>0.16900000000000001</v>
      </c>
      <c r="AS46" s="28">
        <v>1.3438000000000001</v>
      </c>
      <c r="AT46" s="28">
        <v>3.2490999999999999</v>
      </c>
      <c r="AU46" s="28">
        <v>3.9399999999999998E-2</v>
      </c>
      <c r="AV46" s="28">
        <v>0.31640000000000001</v>
      </c>
      <c r="AW46" s="28">
        <v>18.466699999999999</v>
      </c>
      <c r="AX46" s="26">
        <v>2.8199999999999999E-2</v>
      </c>
      <c r="AY46" s="26">
        <v>8.8999999999999999E-3</v>
      </c>
      <c r="AZ46" s="26">
        <v>0.30759999999999998</v>
      </c>
      <c r="BA46" s="28">
        <v>2.9418000000000002</v>
      </c>
      <c r="BB46" s="28">
        <v>5.6508000000000003</v>
      </c>
      <c r="BC46" s="29">
        <v>3166.2851999999998</v>
      </c>
      <c r="BD46" s="28">
        <v>116.7353</v>
      </c>
      <c r="BE46" s="29">
        <v>480.24720000000002</v>
      </c>
      <c r="BF46" s="29">
        <v>3.8699999999999998E-2</v>
      </c>
      <c r="BG46" s="29">
        <v>850.74800000000005</v>
      </c>
      <c r="BH46" s="29">
        <v>27.465</v>
      </c>
      <c r="BI46" s="29">
        <v>216.6206</v>
      </c>
      <c r="BJ46" s="29">
        <v>92.393199999999993</v>
      </c>
      <c r="BK46" s="29">
        <v>3.6326000000000001</v>
      </c>
    </row>
    <row r="47" spans="1:63">
      <c r="A47" s="12" t="s">
        <v>115</v>
      </c>
      <c r="B47" s="13">
        <v>46</v>
      </c>
      <c r="C47" s="12" t="s">
        <v>162</v>
      </c>
      <c r="D47" s="12" t="s">
        <v>20</v>
      </c>
      <c r="E47" s="12" t="s">
        <v>21</v>
      </c>
      <c r="F47" s="12" t="s">
        <v>22</v>
      </c>
      <c r="G47" s="12" t="s">
        <v>23</v>
      </c>
      <c r="H47" s="12" t="s">
        <v>24</v>
      </c>
      <c r="I47" s="12" t="s">
        <v>67</v>
      </c>
      <c r="J47" s="12" t="s">
        <v>68</v>
      </c>
      <c r="K47" s="11" t="s">
        <v>149</v>
      </c>
      <c r="L47" s="11" t="s">
        <v>25</v>
      </c>
      <c r="M47" s="11" t="s">
        <v>26</v>
      </c>
      <c r="N47" s="13">
        <v>20.8</v>
      </c>
      <c r="O47" s="13" t="s">
        <v>142</v>
      </c>
      <c r="P47" s="13"/>
      <c r="Q47" s="12" t="s">
        <v>160</v>
      </c>
      <c r="R47" s="12" t="s">
        <v>144</v>
      </c>
      <c r="S47" s="11" t="s">
        <v>69</v>
      </c>
      <c r="T47" s="14" t="s">
        <v>140</v>
      </c>
      <c r="U47" s="12" t="s">
        <v>136</v>
      </c>
      <c r="V47" s="11"/>
      <c r="W47" s="15">
        <v>-84.178453000000005</v>
      </c>
      <c r="X47" s="15">
        <v>40.454703000000002</v>
      </c>
      <c r="Y47" s="21"/>
      <c r="Z47" s="22"/>
      <c r="AA47" s="24" t="s">
        <v>158</v>
      </c>
      <c r="AB47" s="25">
        <f t="shared" si="1"/>
        <v>43982</v>
      </c>
      <c r="AC47" s="24" t="s">
        <v>159</v>
      </c>
      <c r="AD47" s="25">
        <f t="shared" si="0"/>
        <v>43902</v>
      </c>
      <c r="AE47" s="26">
        <v>0.2059</v>
      </c>
      <c r="AF47" s="26">
        <v>1.1148</v>
      </c>
      <c r="AG47" s="26">
        <v>2.92E-2</v>
      </c>
      <c r="AH47" s="26">
        <v>1.0414000000000001</v>
      </c>
      <c r="AI47" s="26">
        <v>0.249</v>
      </c>
      <c r="AJ47" s="26">
        <v>0.29859999999999998</v>
      </c>
      <c r="AK47" s="26">
        <v>0.21190000000000001</v>
      </c>
      <c r="AL47" s="26">
        <v>2.04</v>
      </c>
      <c r="AM47" s="26">
        <v>0.98699999999999999</v>
      </c>
      <c r="AN47" s="26">
        <v>4.4402999999999997</v>
      </c>
      <c r="AO47" s="26">
        <v>7.3200000000000001E-2</v>
      </c>
      <c r="AP47" s="26">
        <v>0.1082</v>
      </c>
      <c r="AQ47" s="27">
        <v>251.7209</v>
      </c>
      <c r="AR47" s="28">
        <v>0.41010000000000002</v>
      </c>
      <c r="AS47" s="28">
        <v>-3.4186000000000001</v>
      </c>
      <c r="AT47" s="28">
        <v>2.9064000000000001</v>
      </c>
      <c r="AU47" s="28">
        <v>5.3400000000000003E-2</v>
      </c>
      <c r="AV47" s="28">
        <v>0.34670000000000001</v>
      </c>
      <c r="AW47" s="28">
        <v>9.1800999999999995</v>
      </c>
      <c r="AX47" s="26">
        <v>4.4299999999999999E-2</v>
      </c>
      <c r="AY47" s="26">
        <v>4.6100000000000002E-2</v>
      </c>
      <c r="AZ47" s="26">
        <v>0.3574</v>
      </c>
      <c r="BA47" s="28">
        <v>5.7008000000000001</v>
      </c>
      <c r="BB47" s="28">
        <v>11.8088</v>
      </c>
      <c r="BC47" s="29">
        <v>3286.1732999999999</v>
      </c>
      <c r="BD47" s="28">
        <v>59.886400000000002</v>
      </c>
      <c r="BE47" s="29">
        <v>184.27500000000001</v>
      </c>
      <c r="BF47" s="29">
        <v>0.3332</v>
      </c>
      <c r="BG47" s="29">
        <v>773.00210000000004</v>
      </c>
      <c r="BH47" s="29">
        <v>98.760599999999997</v>
      </c>
      <c r="BI47" s="29">
        <v>263.4434</v>
      </c>
      <c r="BJ47" s="29">
        <v>206.88319999999999</v>
      </c>
      <c r="BK47" s="29">
        <v>2.2313999999999998</v>
      </c>
    </row>
    <row r="48" spans="1:63">
      <c r="A48" s="12" t="s">
        <v>116</v>
      </c>
      <c r="B48" s="13">
        <v>47</v>
      </c>
      <c r="C48" s="12" t="s">
        <v>162</v>
      </c>
      <c r="D48" s="12" t="s">
        <v>20</v>
      </c>
      <c r="E48" s="12" t="s">
        <v>21</v>
      </c>
      <c r="F48" s="12" t="s">
        <v>22</v>
      </c>
      <c r="G48" s="12" t="s">
        <v>23</v>
      </c>
      <c r="H48" s="12" t="s">
        <v>24</v>
      </c>
      <c r="I48" s="12" t="s">
        <v>67</v>
      </c>
      <c r="J48" s="12" t="s">
        <v>68</v>
      </c>
      <c r="K48" s="11" t="s">
        <v>149</v>
      </c>
      <c r="L48" s="11" t="s">
        <v>25</v>
      </c>
      <c r="M48" s="11" t="s">
        <v>26</v>
      </c>
      <c r="N48" s="13">
        <v>7.1</v>
      </c>
      <c r="O48" s="13" t="s">
        <v>135</v>
      </c>
      <c r="P48" s="13"/>
      <c r="Q48" s="12" t="s">
        <v>160</v>
      </c>
      <c r="R48" s="11" t="s">
        <v>143</v>
      </c>
      <c r="S48" s="11" t="s">
        <v>69</v>
      </c>
      <c r="T48" s="14" t="s">
        <v>140</v>
      </c>
      <c r="U48" s="14"/>
      <c r="V48" s="11"/>
      <c r="W48" s="15">
        <v>-84.178453000000005</v>
      </c>
      <c r="X48" s="15">
        <v>40.454703000000002</v>
      </c>
      <c r="Y48" s="21"/>
      <c r="Z48" s="22"/>
      <c r="AA48" s="24" t="s">
        <v>158</v>
      </c>
      <c r="AB48" s="25">
        <f t="shared" si="1"/>
        <v>43982</v>
      </c>
      <c r="AC48" s="24" t="s">
        <v>159</v>
      </c>
      <c r="AD48" s="25">
        <f t="shared" si="0"/>
        <v>43902</v>
      </c>
      <c r="AE48" s="26">
        <v>0.4239</v>
      </c>
      <c r="AF48" s="26">
        <v>0.59699999999999998</v>
      </c>
      <c r="AG48" s="26">
        <v>5.7999999999999996E-3</v>
      </c>
      <c r="AH48" s="26">
        <v>0.68740000000000001</v>
      </c>
      <c r="AI48" s="26">
        <v>9.1700000000000004E-2</v>
      </c>
      <c r="AJ48" s="26">
        <v>0.1303</v>
      </c>
      <c r="AK48" s="26">
        <v>4.4299999999999999E-2</v>
      </c>
      <c r="AL48" s="26">
        <v>0.82850000000000001</v>
      </c>
      <c r="AM48" s="26">
        <v>0.111</v>
      </c>
      <c r="AN48" s="26">
        <v>1.6304000000000001</v>
      </c>
      <c r="AO48" s="26">
        <v>7.6700000000000004E-2</v>
      </c>
      <c r="AP48" s="26">
        <v>1.54E-2</v>
      </c>
      <c r="AQ48" s="27">
        <v>495.13420000000002</v>
      </c>
      <c r="AR48" s="28">
        <v>0.14380000000000001</v>
      </c>
      <c r="AS48" s="28">
        <v>1.1275999999999999</v>
      </c>
      <c r="AT48" s="28">
        <v>1.3411</v>
      </c>
      <c r="AU48" s="28">
        <v>2.3800000000000002E-2</v>
      </c>
      <c r="AV48" s="28">
        <v>9.3399999999999997E-2</v>
      </c>
      <c r="AW48" s="28">
        <v>47.171799999999998</v>
      </c>
      <c r="AX48" s="26">
        <v>1.5800000000000002E-2</v>
      </c>
      <c r="AY48" s="26">
        <v>9.7000000000000003E-3</v>
      </c>
      <c r="AZ48" s="26">
        <v>0.1477</v>
      </c>
      <c r="BA48" s="28">
        <v>1.2902</v>
      </c>
      <c r="BB48" s="28">
        <v>4.5495999999999999</v>
      </c>
      <c r="BC48" s="29">
        <v>2365.7029000000002</v>
      </c>
      <c r="BD48" s="28">
        <v>10.1058</v>
      </c>
      <c r="BE48" s="29">
        <v>397.75810000000001</v>
      </c>
      <c r="BF48" s="29">
        <v>7.1800000000000003E-2</v>
      </c>
      <c r="BG48" s="29">
        <v>694.5521</v>
      </c>
      <c r="BH48" s="29">
        <v>6.3346999999999998</v>
      </c>
      <c r="BI48" s="29">
        <v>185.6105</v>
      </c>
      <c r="BJ48" s="29">
        <v>110.0341</v>
      </c>
      <c r="BK48" s="29">
        <v>-1.7753000000000001</v>
      </c>
    </row>
    <row r="49" spans="1:63">
      <c r="A49" s="12" t="s">
        <v>117</v>
      </c>
      <c r="B49" s="13">
        <v>48</v>
      </c>
      <c r="C49" s="12" t="s">
        <v>162</v>
      </c>
      <c r="D49" s="12" t="s">
        <v>20</v>
      </c>
      <c r="E49" s="12" t="s">
        <v>21</v>
      </c>
      <c r="F49" s="12" t="s">
        <v>22</v>
      </c>
      <c r="G49" s="12" t="s">
        <v>23</v>
      </c>
      <c r="H49" s="12" t="s">
        <v>24</v>
      </c>
      <c r="I49" s="12" t="s">
        <v>67</v>
      </c>
      <c r="J49" s="12" t="s">
        <v>68</v>
      </c>
      <c r="K49" s="11" t="s">
        <v>149</v>
      </c>
      <c r="L49" s="11" t="s">
        <v>25</v>
      </c>
      <c r="M49" s="11" t="s">
        <v>26</v>
      </c>
      <c r="N49" s="13">
        <v>10.4</v>
      </c>
      <c r="O49" s="13" t="s">
        <v>145</v>
      </c>
      <c r="P49" s="13"/>
      <c r="Q49" s="12" t="s">
        <v>160</v>
      </c>
      <c r="R49" s="11" t="s">
        <v>143</v>
      </c>
      <c r="S49" s="11" t="s">
        <v>69</v>
      </c>
      <c r="T49" s="14" t="s">
        <v>140</v>
      </c>
      <c r="U49" s="14"/>
      <c r="V49" s="11"/>
      <c r="W49" s="15">
        <v>-84.178453000000005</v>
      </c>
      <c r="X49" s="15">
        <v>40.454703000000002</v>
      </c>
      <c r="Y49" s="21"/>
      <c r="Z49" s="22"/>
      <c r="AA49" s="24" t="s">
        <v>158</v>
      </c>
      <c r="AB49" s="25">
        <f t="shared" si="1"/>
        <v>43982</v>
      </c>
      <c r="AC49" s="24" t="s">
        <v>159</v>
      </c>
      <c r="AD49" s="25">
        <f t="shared" si="0"/>
        <v>43902</v>
      </c>
      <c r="AE49" s="26">
        <v>3.2303999999999999</v>
      </c>
      <c r="AF49" s="26">
        <v>0.35220000000000001</v>
      </c>
      <c r="AG49" s="26">
        <v>6.1999999999999998E-3</v>
      </c>
      <c r="AH49" s="26">
        <v>0.37780000000000002</v>
      </c>
      <c r="AI49" s="26">
        <v>5.4399999999999997E-2</v>
      </c>
      <c r="AJ49" s="26">
        <v>0.1951</v>
      </c>
      <c r="AK49" s="26">
        <v>2.6599999999999999E-2</v>
      </c>
      <c r="AL49" s="26">
        <v>0.61</v>
      </c>
      <c r="AM49" s="26">
        <v>4.7699999999999999E-2</v>
      </c>
      <c r="AN49" s="26">
        <v>1.2966</v>
      </c>
      <c r="AO49" s="26">
        <v>3.1800000000000002E-2</v>
      </c>
      <c r="AP49" s="26">
        <v>8.5000000000000006E-3</v>
      </c>
      <c r="AQ49" s="27">
        <v>297.95060000000001</v>
      </c>
      <c r="AR49" s="28">
        <v>9.3700000000000006E-2</v>
      </c>
      <c r="AS49" s="28">
        <v>-1.7515000000000001</v>
      </c>
      <c r="AT49" s="28">
        <v>0.75309999999999999</v>
      </c>
      <c r="AU49" s="28">
        <v>4.5699999999999998E-2</v>
      </c>
      <c r="AV49" s="28">
        <v>8.8099999999999998E-2</v>
      </c>
      <c r="AW49" s="28">
        <v>5.1529999999999996</v>
      </c>
      <c r="AX49" s="26">
        <v>1.3899999999999999E-2</v>
      </c>
      <c r="AY49" s="26">
        <v>6.3E-3</v>
      </c>
      <c r="AZ49" s="26">
        <v>0.15</v>
      </c>
      <c r="BA49" s="28">
        <v>0.49080000000000001</v>
      </c>
      <c r="BB49" s="28">
        <v>3.7904</v>
      </c>
      <c r="BC49" s="29">
        <v>1928.8418999999999</v>
      </c>
      <c r="BD49" s="28">
        <v>14.5137</v>
      </c>
      <c r="BE49" s="29">
        <v>-193.90989999999999</v>
      </c>
      <c r="BF49" s="29">
        <v>5.7200000000000001E-2</v>
      </c>
      <c r="BG49" s="29">
        <v>459.80970000000002</v>
      </c>
      <c r="BH49" s="29">
        <v>3.3142999999999998</v>
      </c>
      <c r="BI49" s="29">
        <v>186.042</v>
      </c>
      <c r="BJ49" s="29">
        <v>-113.2252</v>
      </c>
      <c r="BK49" s="29">
        <v>-1.3075000000000001</v>
      </c>
    </row>
    <row r="50" spans="1:63">
      <c r="A50" s="12" t="s">
        <v>118</v>
      </c>
      <c r="B50" s="13">
        <v>49</v>
      </c>
      <c r="C50" s="12" t="s">
        <v>162</v>
      </c>
      <c r="D50" s="12" t="s">
        <v>20</v>
      </c>
      <c r="E50" s="12" t="s">
        <v>21</v>
      </c>
      <c r="F50" s="12" t="s">
        <v>22</v>
      </c>
      <c r="G50" s="12" t="s">
        <v>23</v>
      </c>
      <c r="H50" s="12" t="s">
        <v>24</v>
      </c>
      <c r="I50" s="12" t="s">
        <v>67</v>
      </c>
      <c r="J50" s="12" t="s">
        <v>68</v>
      </c>
      <c r="K50" s="11" t="s">
        <v>149</v>
      </c>
      <c r="L50" s="11" t="s">
        <v>25</v>
      </c>
      <c r="M50" s="11" t="s">
        <v>26</v>
      </c>
      <c r="N50" s="13">
        <v>10.4</v>
      </c>
      <c r="O50" s="13" t="s">
        <v>70</v>
      </c>
      <c r="P50" s="13"/>
      <c r="Q50" s="12" t="s">
        <v>160</v>
      </c>
      <c r="R50" s="11" t="s">
        <v>143</v>
      </c>
      <c r="S50" s="11" t="s">
        <v>69</v>
      </c>
      <c r="T50" s="14" t="s">
        <v>140</v>
      </c>
      <c r="U50" s="14"/>
      <c r="V50" s="11"/>
      <c r="W50" s="15">
        <v>-84.178453000000005</v>
      </c>
      <c r="X50" s="15">
        <v>40.454703000000002</v>
      </c>
      <c r="Y50" s="21"/>
      <c r="Z50" s="22"/>
      <c r="AA50" s="24" t="s">
        <v>158</v>
      </c>
      <c r="AB50" s="25">
        <f t="shared" si="1"/>
        <v>43982</v>
      </c>
      <c r="AC50" s="24" t="s">
        <v>159</v>
      </c>
      <c r="AD50" s="25">
        <f t="shared" si="0"/>
        <v>43902</v>
      </c>
      <c r="AE50" s="26">
        <v>0.09</v>
      </c>
      <c r="AF50" s="26">
        <v>0.2072</v>
      </c>
      <c r="AG50" s="26">
        <v>3.3999999999999998E-3</v>
      </c>
      <c r="AH50" s="26">
        <v>0.2001</v>
      </c>
      <c r="AI50" s="26">
        <v>3.44E-2</v>
      </c>
      <c r="AJ50" s="26">
        <v>0.2213</v>
      </c>
      <c r="AK50" s="26">
        <v>1.1900000000000001E-2</v>
      </c>
      <c r="AL50" s="26">
        <v>0.3337</v>
      </c>
      <c r="AM50" s="26">
        <v>4.9000000000000002E-2</v>
      </c>
      <c r="AN50" s="26">
        <v>0.56279999999999997</v>
      </c>
      <c r="AO50" s="26">
        <v>3.0300000000000001E-2</v>
      </c>
      <c r="AP50" s="26">
        <v>7.4000000000000003E-3</v>
      </c>
      <c r="AQ50" s="27">
        <v>104.3639</v>
      </c>
      <c r="AR50" s="28">
        <v>4.4600000000000001E-2</v>
      </c>
      <c r="AS50" s="28">
        <v>-1.3951</v>
      </c>
      <c r="AT50" s="28">
        <v>0.60809999999999997</v>
      </c>
      <c r="AU50" s="28">
        <v>1.55E-2</v>
      </c>
      <c r="AV50" s="28">
        <v>6.0299999999999999E-2</v>
      </c>
      <c r="AW50" s="28">
        <v>13.363</v>
      </c>
      <c r="AX50" s="26">
        <v>7.3000000000000001E-3</v>
      </c>
      <c r="AY50" s="26">
        <v>1.6000000000000001E-3</v>
      </c>
      <c r="AZ50" s="26">
        <v>5.7500000000000002E-2</v>
      </c>
      <c r="BA50" s="28">
        <v>0.28050000000000003</v>
      </c>
      <c r="BB50" s="28">
        <v>2.1852999999999998</v>
      </c>
      <c r="BC50" s="29">
        <v>1943.7012</v>
      </c>
      <c r="BD50" s="28">
        <v>14.514200000000001</v>
      </c>
      <c r="BE50" s="29">
        <v>275.98750000000001</v>
      </c>
      <c r="BF50" s="29">
        <v>-6.7100000000000007E-2</v>
      </c>
      <c r="BG50" s="29">
        <v>-298.41860000000003</v>
      </c>
      <c r="BH50" s="29">
        <v>0.81969999999999998</v>
      </c>
      <c r="BI50" s="29">
        <v>172.97730000000001</v>
      </c>
      <c r="BJ50" s="29">
        <v>67.247100000000003</v>
      </c>
      <c r="BK50" s="29">
        <v>1.5302</v>
      </c>
    </row>
    <row r="51" spans="1:63">
      <c r="A51" s="12" t="s">
        <v>119</v>
      </c>
      <c r="B51" s="13">
        <v>50</v>
      </c>
      <c r="C51" s="12" t="s">
        <v>162</v>
      </c>
      <c r="D51" s="12" t="s">
        <v>20</v>
      </c>
      <c r="E51" s="12" t="s">
        <v>21</v>
      </c>
      <c r="F51" s="12" t="s">
        <v>22</v>
      </c>
      <c r="G51" s="12" t="s">
        <v>23</v>
      </c>
      <c r="H51" s="12" t="s">
        <v>24</v>
      </c>
      <c r="I51" s="12" t="s">
        <v>67</v>
      </c>
      <c r="J51" s="12" t="s">
        <v>68</v>
      </c>
      <c r="K51" s="11" t="s">
        <v>149</v>
      </c>
      <c r="L51" s="11" t="s">
        <v>25</v>
      </c>
      <c r="M51" s="11" t="s">
        <v>26</v>
      </c>
      <c r="N51" s="13">
        <v>2.8</v>
      </c>
      <c r="O51" s="13" t="s">
        <v>135</v>
      </c>
      <c r="P51" s="13"/>
      <c r="Q51" s="12" t="s">
        <v>160</v>
      </c>
      <c r="R51" s="11" t="s">
        <v>143</v>
      </c>
      <c r="S51" s="11" t="s">
        <v>69</v>
      </c>
      <c r="T51" s="14" t="s">
        <v>140</v>
      </c>
      <c r="U51" s="14"/>
      <c r="V51" s="11"/>
      <c r="W51" s="15">
        <v>-84.178453000000005</v>
      </c>
      <c r="X51" s="15">
        <v>40.454703000000002</v>
      </c>
      <c r="Y51" s="21"/>
      <c r="Z51" s="22"/>
      <c r="AA51" s="24" t="s">
        <v>158</v>
      </c>
      <c r="AB51" s="25">
        <f t="shared" si="1"/>
        <v>43982</v>
      </c>
      <c r="AC51" s="24" t="s">
        <v>159</v>
      </c>
      <c r="AD51" s="25">
        <f t="shared" si="0"/>
        <v>43902</v>
      </c>
      <c r="AE51" s="26">
        <v>0.17849999999999999</v>
      </c>
      <c r="AF51" s="26">
        <v>0.79100000000000004</v>
      </c>
      <c r="AG51" s="26">
        <v>1.26E-2</v>
      </c>
      <c r="AH51" s="26">
        <v>0.32569999999999999</v>
      </c>
      <c r="AI51" s="26">
        <v>0.14460000000000001</v>
      </c>
      <c r="AJ51" s="26">
        <v>0.42720000000000002</v>
      </c>
      <c r="AK51" s="26">
        <v>7.5300000000000006E-2</v>
      </c>
      <c r="AL51" s="26">
        <v>1.0469999999999999</v>
      </c>
      <c r="AM51" s="26">
        <v>0.17480000000000001</v>
      </c>
      <c r="AN51" s="26">
        <v>2.4552999999999998</v>
      </c>
      <c r="AO51" s="26">
        <v>0.2959</v>
      </c>
      <c r="AP51" s="26">
        <v>2.5499999999999998E-2</v>
      </c>
      <c r="AQ51" s="27">
        <v>562.58010000000002</v>
      </c>
      <c r="AR51" s="28">
        <v>0.23169999999999999</v>
      </c>
      <c r="AS51" s="28">
        <v>-3.3855</v>
      </c>
      <c r="AT51" s="28">
        <v>5.4134000000000002</v>
      </c>
      <c r="AU51" s="28">
        <v>4.19E-2</v>
      </c>
      <c r="AV51" s="28">
        <v>0.3957</v>
      </c>
      <c r="AW51" s="28">
        <v>30.735499999999998</v>
      </c>
      <c r="AX51" s="26">
        <v>5.3400000000000003E-2</v>
      </c>
      <c r="AY51" s="26">
        <v>1.9699999999999999E-2</v>
      </c>
      <c r="AZ51" s="26">
        <v>0.39250000000000002</v>
      </c>
      <c r="BA51" s="28">
        <v>1.044</v>
      </c>
      <c r="BB51" s="28">
        <v>5.9336000000000002</v>
      </c>
      <c r="BC51" s="29">
        <v>2739.9382000000001</v>
      </c>
      <c r="BD51" s="28">
        <v>18.796399999999998</v>
      </c>
      <c r="BE51" s="29">
        <v>568.0145</v>
      </c>
      <c r="BF51" s="29">
        <v>0.1162</v>
      </c>
      <c r="BG51" s="29">
        <v>1923.2728</v>
      </c>
      <c r="BH51" s="29">
        <v>2.4222000000000001</v>
      </c>
      <c r="BI51" s="29">
        <v>208.45429999999999</v>
      </c>
      <c r="BJ51" s="29">
        <v>338.32639999999998</v>
      </c>
      <c r="BK51" s="29">
        <v>3.7044000000000001</v>
      </c>
    </row>
    <row r="52" spans="1:63">
      <c r="A52" s="12" t="s">
        <v>120</v>
      </c>
      <c r="B52" s="13">
        <v>51</v>
      </c>
      <c r="C52" s="12" t="s">
        <v>162</v>
      </c>
      <c r="D52" s="12" t="s">
        <v>20</v>
      </c>
      <c r="E52" s="12" t="s">
        <v>21</v>
      </c>
      <c r="F52" s="12" t="s">
        <v>22</v>
      </c>
      <c r="G52" s="12" t="s">
        <v>23</v>
      </c>
      <c r="H52" s="12" t="s">
        <v>24</v>
      </c>
      <c r="I52" s="12" t="s">
        <v>67</v>
      </c>
      <c r="J52" s="12" t="s">
        <v>68</v>
      </c>
      <c r="K52" s="11" t="s">
        <v>149</v>
      </c>
      <c r="L52" s="11" t="s">
        <v>25</v>
      </c>
      <c r="M52" s="11" t="s">
        <v>26</v>
      </c>
      <c r="N52" s="13">
        <v>3.4</v>
      </c>
      <c r="O52" s="13" t="s">
        <v>141</v>
      </c>
      <c r="P52" s="13"/>
      <c r="Q52" s="12" t="s">
        <v>160</v>
      </c>
      <c r="R52" s="12" t="s">
        <v>144</v>
      </c>
      <c r="S52" s="11" t="s">
        <v>69</v>
      </c>
      <c r="T52" s="14" t="s">
        <v>140</v>
      </c>
      <c r="U52" s="12" t="s">
        <v>136</v>
      </c>
      <c r="V52" s="11"/>
      <c r="W52" s="15">
        <v>-84.178453000000005</v>
      </c>
      <c r="X52" s="15">
        <v>40.454703000000002</v>
      </c>
      <c r="Y52" s="21"/>
      <c r="Z52" s="22"/>
      <c r="AA52" s="24" t="s">
        <v>158</v>
      </c>
      <c r="AB52" s="25">
        <f t="shared" si="1"/>
        <v>43982</v>
      </c>
      <c r="AC52" s="24" t="s">
        <v>159</v>
      </c>
      <c r="AD52" s="25">
        <f t="shared" si="0"/>
        <v>43902</v>
      </c>
      <c r="AE52" s="26">
        <v>0.40129999999999999</v>
      </c>
      <c r="AF52" s="26">
        <v>0.439</v>
      </c>
      <c r="AG52" s="26">
        <v>6.4999999999999997E-3</v>
      </c>
      <c r="AH52" s="26">
        <v>0.4461</v>
      </c>
      <c r="AI52" s="26">
        <v>7.1999999999999995E-2</v>
      </c>
      <c r="AJ52" s="26">
        <v>0.28670000000000001</v>
      </c>
      <c r="AK52" s="26">
        <v>3.4200000000000001E-2</v>
      </c>
      <c r="AL52" s="26">
        <v>0.76990000000000003</v>
      </c>
      <c r="AM52" s="26">
        <v>0.1115</v>
      </c>
      <c r="AN52" s="26">
        <v>3.3923999999999999</v>
      </c>
      <c r="AO52" s="26">
        <v>0.13089999999999999</v>
      </c>
      <c r="AP52" s="26">
        <v>1.17E-2</v>
      </c>
      <c r="AQ52" s="27">
        <v>747.92529999999999</v>
      </c>
      <c r="AR52" s="28">
        <v>0.1134</v>
      </c>
      <c r="AS52" s="28">
        <v>-2.5868000000000002</v>
      </c>
      <c r="AT52" s="28">
        <v>2.7159</v>
      </c>
      <c r="AU52" s="28">
        <v>0.03</v>
      </c>
      <c r="AV52" s="28">
        <v>0.17130000000000001</v>
      </c>
      <c r="AW52" s="28">
        <v>17.347799999999999</v>
      </c>
      <c r="AX52" s="26">
        <v>2.6100000000000002E-2</v>
      </c>
      <c r="AY52" s="26">
        <v>3.3999999999999998E-3</v>
      </c>
      <c r="AZ52" s="26">
        <v>0.13550000000000001</v>
      </c>
      <c r="BA52" s="28">
        <v>2.5419</v>
      </c>
      <c r="BB52" s="28">
        <v>3.4609999999999999</v>
      </c>
      <c r="BC52" s="29">
        <v>2975.0320000000002</v>
      </c>
      <c r="BD52" s="28">
        <v>20.070499999999999</v>
      </c>
      <c r="BE52" s="29">
        <v>406.2371</v>
      </c>
      <c r="BF52" s="29">
        <v>-7.0599999999999996E-2</v>
      </c>
      <c r="BG52" s="29">
        <v>1445.0266999999999</v>
      </c>
      <c r="BH52" s="29">
        <v>7.6509999999999998</v>
      </c>
      <c r="BI52" s="29">
        <v>211.27</v>
      </c>
      <c r="BJ52" s="29">
        <v>146.89240000000001</v>
      </c>
      <c r="BK52" s="29">
        <v>2.5032999999999999</v>
      </c>
    </row>
    <row r="53" spans="1:63">
      <c r="A53" s="12" t="s">
        <v>121</v>
      </c>
      <c r="B53" s="13">
        <v>52</v>
      </c>
      <c r="C53" s="12" t="s">
        <v>162</v>
      </c>
      <c r="D53" s="12" t="s">
        <v>20</v>
      </c>
      <c r="E53" s="12" t="s">
        <v>21</v>
      </c>
      <c r="F53" s="12" t="s">
        <v>22</v>
      </c>
      <c r="G53" s="12" t="s">
        <v>23</v>
      </c>
      <c r="H53" s="12" t="s">
        <v>24</v>
      </c>
      <c r="I53" s="12" t="s">
        <v>67</v>
      </c>
      <c r="J53" s="12" t="s">
        <v>68</v>
      </c>
      <c r="K53" s="11" t="s">
        <v>149</v>
      </c>
      <c r="L53" s="11" t="s">
        <v>25</v>
      </c>
      <c r="M53" s="11" t="s">
        <v>26</v>
      </c>
      <c r="N53" s="13">
        <v>5.0999999999999996</v>
      </c>
      <c r="O53" s="13" t="s">
        <v>163</v>
      </c>
      <c r="P53" s="13"/>
      <c r="Q53" s="12" t="s">
        <v>160</v>
      </c>
      <c r="R53" s="11" t="s">
        <v>143</v>
      </c>
      <c r="S53" s="11" t="s">
        <v>69</v>
      </c>
      <c r="T53" s="14" t="s">
        <v>140</v>
      </c>
      <c r="U53" s="14"/>
      <c r="V53" s="11"/>
      <c r="W53" s="15">
        <v>-84.178453000000005</v>
      </c>
      <c r="X53" s="15">
        <v>40.454703000000002</v>
      </c>
      <c r="Y53" s="21"/>
      <c r="Z53" s="22"/>
      <c r="AA53" s="24" t="s">
        <v>158</v>
      </c>
      <c r="AB53" s="25">
        <f t="shared" si="1"/>
        <v>43982</v>
      </c>
      <c r="AC53" s="24" t="s">
        <v>159</v>
      </c>
      <c r="AD53" s="25">
        <f t="shared" si="0"/>
        <v>43902</v>
      </c>
      <c r="AE53" s="26">
        <v>3.0565000000000002</v>
      </c>
      <c r="AF53" s="26">
        <v>1.0479000000000001</v>
      </c>
      <c r="AG53" s="26">
        <v>1.2699999999999999E-2</v>
      </c>
      <c r="AH53" s="26">
        <v>1.0606</v>
      </c>
      <c r="AI53" s="26">
        <v>0.25319999999999998</v>
      </c>
      <c r="AJ53" s="26">
        <v>0.36399999999999999</v>
      </c>
      <c r="AK53" s="26">
        <v>7.3400000000000007E-2</v>
      </c>
      <c r="AL53" s="26">
        <v>1.3549</v>
      </c>
      <c r="AM53" s="26">
        <v>0.46439999999999998</v>
      </c>
      <c r="AN53" s="26">
        <v>2.6827999999999999</v>
      </c>
      <c r="AO53" s="26">
        <v>6.3799999999999996E-2</v>
      </c>
      <c r="AP53" s="26">
        <v>5.3199999999999997E-2</v>
      </c>
      <c r="AQ53" s="27">
        <v>1994.316</v>
      </c>
      <c r="AR53" s="28">
        <v>9.74E-2</v>
      </c>
      <c r="AS53" s="28">
        <v>-3.7475000000000001</v>
      </c>
      <c r="AT53" s="28">
        <v>1.5601</v>
      </c>
      <c r="AU53" s="28">
        <v>0.1021</v>
      </c>
      <c r="AV53" s="28">
        <v>0.27379999999999999</v>
      </c>
      <c r="AW53" s="28">
        <v>14.2233</v>
      </c>
      <c r="AX53" s="26">
        <v>1.9699999999999999E-2</v>
      </c>
      <c r="AY53" s="26">
        <v>3.1300000000000001E-2</v>
      </c>
      <c r="AZ53" s="26">
        <v>0.2271</v>
      </c>
      <c r="BA53" s="28">
        <v>4.1985000000000001</v>
      </c>
      <c r="BB53" s="28">
        <v>3.8788</v>
      </c>
      <c r="BC53" s="29">
        <v>2886.127</v>
      </c>
      <c r="BD53" s="28">
        <v>18.808</v>
      </c>
      <c r="BE53" s="29">
        <v>15373.6924</v>
      </c>
      <c r="BF53" s="29">
        <v>0.2145</v>
      </c>
      <c r="BG53" s="29">
        <v>782.18849999999998</v>
      </c>
      <c r="BH53" s="29">
        <v>46.075000000000003</v>
      </c>
      <c r="BI53" s="29">
        <v>296.66699999999997</v>
      </c>
      <c r="BJ53" s="29">
        <v>-151.06610000000001</v>
      </c>
      <c r="BK53" s="29">
        <v>-2.3967999999999998</v>
      </c>
    </row>
    <row r="54" spans="1:63">
      <c r="A54" s="12" t="s">
        <v>122</v>
      </c>
      <c r="B54" s="13">
        <v>53</v>
      </c>
      <c r="C54" s="12" t="s">
        <v>162</v>
      </c>
      <c r="D54" s="12" t="s">
        <v>20</v>
      </c>
      <c r="E54" s="12" t="s">
        <v>21</v>
      </c>
      <c r="F54" s="12" t="s">
        <v>22</v>
      </c>
      <c r="G54" s="12" t="s">
        <v>23</v>
      </c>
      <c r="H54" s="12" t="s">
        <v>24</v>
      </c>
      <c r="I54" s="12" t="s">
        <v>67</v>
      </c>
      <c r="J54" s="12" t="s">
        <v>68</v>
      </c>
      <c r="K54" s="11" t="s">
        <v>149</v>
      </c>
      <c r="L54" s="11" t="s">
        <v>25</v>
      </c>
      <c r="M54" s="11" t="s">
        <v>26</v>
      </c>
      <c r="N54" s="13">
        <v>1.9</v>
      </c>
      <c r="O54" s="13" t="s">
        <v>135</v>
      </c>
      <c r="P54" s="13"/>
      <c r="Q54" s="12" t="s">
        <v>160</v>
      </c>
      <c r="R54" s="11" t="s">
        <v>143</v>
      </c>
      <c r="S54" s="11" t="s">
        <v>69</v>
      </c>
      <c r="T54" s="14" t="s">
        <v>140</v>
      </c>
      <c r="U54" s="14"/>
      <c r="V54" s="11"/>
      <c r="W54" s="15">
        <v>-84.178453000000005</v>
      </c>
      <c r="X54" s="15">
        <v>40.454703000000002</v>
      </c>
      <c r="Y54" s="21"/>
      <c r="Z54" s="22"/>
      <c r="AA54" s="24" t="s">
        <v>158</v>
      </c>
      <c r="AB54" s="25">
        <f t="shared" si="1"/>
        <v>43982</v>
      </c>
      <c r="AC54" s="24" t="s">
        <v>159</v>
      </c>
      <c r="AD54" s="25">
        <f t="shared" si="0"/>
        <v>43902</v>
      </c>
      <c r="AE54" s="26">
        <v>0.71960000000000002</v>
      </c>
      <c r="AF54" s="26">
        <v>0.9</v>
      </c>
      <c r="AG54" s="26">
        <v>1.01E-2</v>
      </c>
      <c r="AH54" s="26">
        <v>1.0318000000000001</v>
      </c>
      <c r="AI54" s="26">
        <v>0.15909999999999999</v>
      </c>
      <c r="AJ54" s="26">
        <v>0.40839999999999999</v>
      </c>
      <c r="AK54" s="26">
        <v>5.8799999999999998E-2</v>
      </c>
      <c r="AL54" s="26">
        <v>1.0868</v>
      </c>
      <c r="AM54" s="26">
        <v>7.2499999999999995E-2</v>
      </c>
      <c r="AN54" s="26">
        <v>4.1448</v>
      </c>
      <c r="AO54" s="26">
        <v>0.1198</v>
      </c>
      <c r="AP54" s="26">
        <v>2.4199999999999999E-2</v>
      </c>
      <c r="AQ54" s="27">
        <v>843.67629999999997</v>
      </c>
      <c r="AR54" s="28">
        <v>0.2208</v>
      </c>
      <c r="AS54" s="28">
        <v>2.0495000000000001</v>
      </c>
      <c r="AT54" s="28">
        <v>2.4203000000000001</v>
      </c>
      <c r="AU54" s="28">
        <v>3.5700000000000003E-2</v>
      </c>
      <c r="AV54" s="28">
        <v>0.13100000000000001</v>
      </c>
      <c r="AW54" s="28">
        <v>44.783200000000001</v>
      </c>
      <c r="AX54" s="26">
        <v>3.4799999999999998E-2</v>
      </c>
      <c r="AY54" s="26">
        <v>1.6500000000000001E-2</v>
      </c>
      <c r="AZ54" s="26">
        <v>0.27010000000000001</v>
      </c>
      <c r="BA54" s="28">
        <v>2.8035999999999999</v>
      </c>
      <c r="BB54" s="28">
        <v>5.3380999999999998</v>
      </c>
      <c r="BC54" s="29">
        <v>2693.9063000000001</v>
      </c>
      <c r="BD54" s="28">
        <v>8.8343000000000007</v>
      </c>
      <c r="BE54" s="29">
        <v>-383.17469999999997</v>
      </c>
      <c r="BF54" s="29">
        <v>6.9900000000000004E-2</v>
      </c>
      <c r="BG54" s="29">
        <v>1192.2972</v>
      </c>
      <c r="BH54" s="29">
        <v>4.8091999999999997</v>
      </c>
      <c r="BI54" s="29">
        <v>188.49160000000001</v>
      </c>
      <c r="BJ54" s="29">
        <v>176.93979999999999</v>
      </c>
      <c r="BK54" s="29">
        <v>-2.0036999999999998</v>
      </c>
    </row>
    <row r="55" spans="1:63">
      <c r="A55" s="12" t="s">
        <v>123</v>
      </c>
      <c r="B55" s="13">
        <v>54</v>
      </c>
      <c r="C55" s="12" t="s">
        <v>162</v>
      </c>
      <c r="D55" s="12" t="s">
        <v>20</v>
      </c>
      <c r="E55" s="12" t="s">
        <v>21</v>
      </c>
      <c r="F55" s="12" t="s">
        <v>22</v>
      </c>
      <c r="G55" s="12" t="s">
        <v>23</v>
      </c>
      <c r="H55" s="12" t="s">
        <v>24</v>
      </c>
      <c r="I55" s="12" t="s">
        <v>67</v>
      </c>
      <c r="J55" s="12" t="s">
        <v>68</v>
      </c>
      <c r="K55" s="11" t="s">
        <v>149</v>
      </c>
      <c r="L55" s="11" t="s">
        <v>25</v>
      </c>
      <c r="M55" s="11" t="s">
        <v>26</v>
      </c>
      <c r="N55" s="13">
        <v>2.1</v>
      </c>
      <c r="O55" s="13" t="s">
        <v>135</v>
      </c>
      <c r="P55" s="13"/>
      <c r="Q55" s="12" t="s">
        <v>160</v>
      </c>
      <c r="R55" s="11" t="s">
        <v>143</v>
      </c>
      <c r="S55" s="11" t="s">
        <v>69</v>
      </c>
      <c r="T55" s="14" t="s">
        <v>140</v>
      </c>
      <c r="U55" s="14"/>
      <c r="V55" s="11"/>
      <c r="W55" s="15">
        <v>-84.178453000000005</v>
      </c>
      <c r="X55" s="15">
        <v>40.454703000000002</v>
      </c>
      <c r="Y55" s="21"/>
      <c r="Z55" s="22"/>
      <c r="AA55" s="24" t="s">
        <v>158</v>
      </c>
      <c r="AB55" s="25">
        <f t="shared" si="1"/>
        <v>43982</v>
      </c>
      <c r="AC55" s="24" t="s">
        <v>159</v>
      </c>
      <c r="AD55" s="25">
        <f t="shared" si="0"/>
        <v>43902</v>
      </c>
      <c r="AE55" s="26">
        <v>0.64559999999999995</v>
      </c>
      <c r="AF55" s="26">
        <v>0.34960000000000002</v>
      </c>
      <c r="AG55" s="26">
        <v>4.4000000000000003E-3</v>
      </c>
      <c r="AH55" s="26">
        <v>0.60629999999999995</v>
      </c>
      <c r="AI55" s="26">
        <v>5.79E-2</v>
      </c>
      <c r="AJ55" s="26">
        <v>0.1512</v>
      </c>
      <c r="AK55" s="26">
        <v>1.78E-2</v>
      </c>
      <c r="AL55" s="26">
        <v>0.45739999999999997</v>
      </c>
      <c r="AM55" s="26">
        <v>0.18340000000000001</v>
      </c>
      <c r="AN55" s="26">
        <v>0.8569</v>
      </c>
      <c r="AO55" s="26">
        <v>3.6900000000000002E-2</v>
      </c>
      <c r="AP55" s="26">
        <v>1.0699999999999999E-2</v>
      </c>
      <c r="AQ55" s="27">
        <v>553.73099999999999</v>
      </c>
      <c r="AR55" s="28">
        <v>5.3699999999999998E-2</v>
      </c>
      <c r="AS55" s="28">
        <v>-1.9958</v>
      </c>
      <c r="AT55" s="28">
        <v>0.86739999999999995</v>
      </c>
      <c r="AU55" s="28">
        <v>2.64E-2</v>
      </c>
      <c r="AV55" s="28">
        <v>7.4899999999999994E-2</v>
      </c>
      <c r="AW55" s="28">
        <v>6.5309999999999997</v>
      </c>
      <c r="AX55" s="26">
        <v>8.8999999999999999E-3</v>
      </c>
      <c r="AY55" s="26">
        <v>4.3E-3</v>
      </c>
      <c r="AZ55" s="26">
        <v>9.0200000000000002E-2</v>
      </c>
      <c r="BA55" s="28">
        <v>2.9348000000000001</v>
      </c>
      <c r="BB55" s="28">
        <v>2.6787000000000001</v>
      </c>
      <c r="BC55" s="29">
        <v>2206.3523</v>
      </c>
      <c r="BD55" s="28">
        <v>13.295299999999999</v>
      </c>
      <c r="BE55" s="29">
        <v>171.5384</v>
      </c>
      <c r="BF55" s="29">
        <v>2.9700000000000001E-2</v>
      </c>
      <c r="BG55" s="29">
        <v>872.68</v>
      </c>
      <c r="BH55" s="29">
        <v>1.9517</v>
      </c>
      <c r="BI55" s="29">
        <v>167.49469999999999</v>
      </c>
      <c r="BJ55" s="29">
        <v>79.306600000000003</v>
      </c>
      <c r="BK55" s="29">
        <v>0.73740000000000006</v>
      </c>
    </row>
    <row r="56" spans="1:63">
      <c r="A56" s="12" t="s">
        <v>124</v>
      </c>
      <c r="B56" s="13">
        <v>55</v>
      </c>
      <c r="C56" s="12" t="s">
        <v>162</v>
      </c>
      <c r="D56" s="12" t="s">
        <v>20</v>
      </c>
      <c r="E56" s="12" t="s">
        <v>21</v>
      </c>
      <c r="F56" s="12" t="s">
        <v>22</v>
      </c>
      <c r="G56" s="12" t="s">
        <v>23</v>
      </c>
      <c r="H56" s="12" t="s">
        <v>24</v>
      </c>
      <c r="I56" s="12" t="s">
        <v>67</v>
      </c>
      <c r="J56" s="12" t="s">
        <v>68</v>
      </c>
      <c r="K56" s="11" t="s">
        <v>149</v>
      </c>
      <c r="L56" s="11" t="s">
        <v>25</v>
      </c>
      <c r="M56" s="11" t="s">
        <v>26</v>
      </c>
      <c r="N56" s="13">
        <v>2.2999999999999998</v>
      </c>
      <c r="O56" s="13" t="s">
        <v>135</v>
      </c>
      <c r="P56" s="13"/>
      <c r="Q56" s="12" t="s">
        <v>160</v>
      </c>
      <c r="R56" s="11" t="s">
        <v>143</v>
      </c>
      <c r="S56" s="11" t="s">
        <v>69</v>
      </c>
      <c r="T56" s="14" t="s">
        <v>140</v>
      </c>
      <c r="U56" s="14"/>
      <c r="V56" s="11"/>
      <c r="W56" s="15">
        <v>-84.178453000000005</v>
      </c>
      <c r="X56" s="15">
        <v>40.454703000000002</v>
      </c>
      <c r="Y56" s="21"/>
      <c r="Z56" s="22"/>
      <c r="AA56" s="24" t="s">
        <v>158</v>
      </c>
      <c r="AB56" s="25">
        <f t="shared" si="1"/>
        <v>43982</v>
      </c>
      <c r="AC56" s="24" t="s">
        <v>159</v>
      </c>
      <c r="AD56" s="25">
        <f t="shared" si="0"/>
        <v>43902</v>
      </c>
      <c r="AE56" s="26">
        <v>0.94889999999999997</v>
      </c>
      <c r="AF56" s="26">
        <v>0.51680000000000004</v>
      </c>
      <c r="AG56" s="26">
        <v>6.1999999999999998E-3</v>
      </c>
      <c r="AH56" s="26">
        <v>0.41189999999999999</v>
      </c>
      <c r="AI56" s="26">
        <v>9.1600000000000001E-2</v>
      </c>
      <c r="AJ56" s="26">
        <v>0.221</v>
      </c>
      <c r="AK56" s="26">
        <v>4.1500000000000002E-2</v>
      </c>
      <c r="AL56" s="26">
        <v>0.79769999999999996</v>
      </c>
      <c r="AM56" s="26">
        <v>0.30120000000000002</v>
      </c>
      <c r="AN56" s="26">
        <v>1.7336</v>
      </c>
      <c r="AO56" s="26">
        <v>6.9099999999999995E-2</v>
      </c>
      <c r="AP56" s="26">
        <v>1.6E-2</v>
      </c>
      <c r="AQ56" s="27">
        <v>1005.299</v>
      </c>
      <c r="AR56" s="28">
        <v>0.14050000000000001</v>
      </c>
      <c r="AS56" s="28">
        <v>-2.4765999999999999</v>
      </c>
      <c r="AT56" s="28">
        <v>1.1214</v>
      </c>
      <c r="AU56" s="28">
        <v>4.24E-2</v>
      </c>
      <c r="AV56" s="28">
        <v>9.1600000000000001E-2</v>
      </c>
      <c r="AW56" s="28">
        <v>35.681800000000003</v>
      </c>
      <c r="AX56" s="26">
        <v>1.6899999999999998E-2</v>
      </c>
      <c r="AY56" s="26">
        <v>1.06E-2</v>
      </c>
      <c r="AZ56" s="26">
        <v>0.13589999999999999</v>
      </c>
      <c r="BA56" s="28">
        <v>2.6065</v>
      </c>
      <c r="BB56" s="28">
        <v>3.9399000000000002</v>
      </c>
      <c r="BC56" s="29">
        <v>2897.6606000000002</v>
      </c>
      <c r="BD56" s="28">
        <v>10.823499999999999</v>
      </c>
      <c r="BE56" s="29">
        <v>713.42190000000005</v>
      </c>
      <c r="BF56" s="29">
        <v>0.11509999999999999</v>
      </c>
      <c r="BG56" s="29">
        <v>1045.5958000000001</v>
      </c>
      <c r="BH56" s="29">
        <v>43.057899999999997</v>
      </c>
      <c r="BI56" s="29">
        <v>200.8313</v>
      </c>
      <c r="BJ56" s="29">
        <v>195.4452</v>
      </c>
      <c r="BK56" s="29">
        <v>3.3818999999999999</v>
      </c>
    </row>
    <row r="57" spans="1:63">
      <c r="A57" s="12" t="s">
        <v>125</v>
      </c>
      <c r="B57" s="13">
        <v>56</v>
      </c>
      <c r="C57" s="12" t="s">
        <v>162</v>
      </c>
      <c r="D57" s="12" t="s">
        <v>20</v>
      </c>
      <c r="E57" s="12" t="s">
        <v>21</v>
      </c>
      <c r="F57" s="12" t="s">
        <v>22</v>
      </c>
      <c r="G57" s="12" t="s">
        <v>23</v>
      </c>
      <c r="H57" s="12" t="s">
        <v>24</v>
      </c>
      <c r="I57" s="12" t="s">
        <v>67</v>
      </c>
      <c r="J57" s="12" t="s">
        <v>68</v>
      </c>
      <c r="K57" s="11" t="s">
        <v>149</v>
      </c>
      <c r="L57" s="11" t="s">
        <v>25</v>
      </c>
      <c r="M57" s="11" t="s">
        <v>26</v>
      </c>
      <c r="N57" s="13">
        <v>1.7</v>
      </c>
      <c r="O57" s="13" t="s">
        <v>147</v>
      </c>
      <c r="P57" s="13"/>
      <c r="Q57" s="12" t="s">
        <v>160</v>
      </c>
      <c r="R57" s="11" t="s">
        <v>143</v>
      </c>
      <c r="S57" s="11" t="s">
        <v>69</v>
      </c>
      <c r="T57" s="14" t="s">
        <v>140</v>
      </c>
      <c r="U57" s="14"/>
      <c r="V57" s="11"/>
      <c r="W57" s="15">
        <v>-84.178453000000005</v>
      </c>
      <c r="X57" s="15">
        <v>40.454703000000002</v>
      </c>
      <c r="Y57" s="21"/>
      <c r="Z57" s="22"/>
      <c r="AA57" s="24" t="s">
        <v>158</v>
      </c>
      <c r="AB57" s="25">
        <f t="shared" si="1"/>
        <v>43982</v>
      </c>
      <c r="AC57" s="24" t="s">
        <v>159</v>
      </c>
      <c r="AD57" s="25">
        <f t="shared" si="0"/>
        <v>43902</v>
      </c>
      <c r="AE57" s="26">
        <v>1.3505</v>
      </c>
      <c r="AF57" s="26">
        <v>0.9556</v>
      </c>
      <c r="AG57" s="26">
        <v>1.15E-2</v>
      </c>
      <c r="AH57" s="26">
        <v>1.0337000000000001</v>
      </c>
      <c r="AI57" s="26">
        <v>0.17349999999999999</v>
      </c>
      <c r="AJ57" s="26">
        <v>0.25480000000000003</v>
      </c>
      <c r="AK57" s="26">
        <v>6.6400000000000001E-2</v>
      </c>
      <c r="AL57" s="26">
        <v>1.6227</v>
      </c>
      <c r="AM57" s="26">
        <v>0.52470000000000006</v>
      </c>
      <c r="AN57" s="26">
        <v>3.6032999999999999</v>
      </c>
      <c r="AO57" s="26">
        <v>0.18759999999999999</v>
      </c>
      <c r="AP57" s="26">
        <v>3.2000000000000001E-2</v>
      </c>
      <c r="AQ57" s="27">
        <v>1828.6638</v>
      </c>
      <c r="AR57" s="28">
        <v>0.17100000000000001</v>
      </c>
      <c r="AS57" s="28">
        <v>-4.1181999999999999</v>
      </c>
      <c r="AT57" s="28">
        <v>3.6787000000000001</v>
      </c>
      <c r="AU57" s="28">
        <v>6.6299999999999998E-2</v>
      </c>
      <c r="AV57" s="28">
        <v>0.4234</v>
      </c>
      <c r="AW57" s="28">
        <v>9.0167999999999999</v>
      </c>
      <c r="AX57" s="26">
        <v>2.9000000000000001E-2</v>
      </c>
      <c r="AY57" s="26">
        <v>2.1999999999999999E-2</v>
      </c>
      <c r="AZ57" s="26">
        <v>0.35120000000000001</v>
      </c>
      <c r="BA57" s="28">
        <v>7.7500999999999998</v>
      </c>
      <c r="BB57" s="28">
        <v>5.2060000000000004</v>
      </c>
      <c r="BC57" s="29">
        <v>4026.6662999999999</v>
      </c>
      <c r="BD57" s="28">
        <v>25.098400000000002</v>
      </c>
      <c r="BE57" s="29">
        <v>384.0822</v>
      </c>
      <c r="BF57" s="29">
        <v>9.8400000000000001E-2</v>
      </c>
      <c r="BG57" s="29">
        <v>1882.9257</v>
      </c>
      <c r="BH57" s="29">
        <v>13.3134</v>
      </c>
      <c r="BI57" s="29">
        <v>316.55270000000002</v>
      </c>
      <c r="BJ57" s="29">
        <v>127.24590000000001</v>
      </c>
      <c r="BK57" s="29">
        <v>6.7687999999999997</v>
      </c>
    </row>
    <row r="58" spans="1:63">
      <c r="A58" s="12" t="s">
        <v>126</v>
      </c>
      <c r="B58" s="13">
        <v>57</v>
      </c>
      <c r="C58" s="12" t="s">
        <v>162</v>
      </c>
      <c r="D58" s="12" t="s">
        <v>20</v>
      </c>
      <c r="E58" s="12" t="s">
        <v>21</v>
      </c>
      <c r="F58" s="12" t="s">
        <v>22</v>
      </c>
      <c r="G58" s="12" t="s">
        <v>23</v>
      </c>
      <c r="H58" s="12" t="s">
        <v>24</v>
      </c>
      <c r="I58" s="12" t="s">
        <v>67</v>
      </c>
      <c r="J58" s="12" t="s">
        <v>68</v>
      </c>
      <c r="K58" s="11" t="s">
        <v>149</v>
      </c>
      <c r="L58" s="11" t="s">
        <v>25</v>
      </c>
      <c r="M58" s="11" t="s">
        <v>26</v>
      </c>
      <c r="N58" s="13">
        <v>1.7</v>
      </c>
      <c r="O58" s="13" t="s">
        <v>135</v>
      </c>
      <c r="P58" s="13"/>
      <c r="Q58" s="12" t="s">
        <v>160</v>
      </c>
      <c r="R58" s="11" t="s">
        <v>143</v>
      </c>
      <c r="S58" s="11" t="s">
        <v>69</v>
      </c>
      <c r="T58" s="14" t="s">
        <v>140</v>
      </c>
      <c r="U58" s="14"/>
      <c r="V58" s="11"/>
      <c r="W58" s="15">
        <v>-84.178453000000005</v>
      </c>
      <c r="X58" s="15">
        <v>40.454703000000002</v>
      </c>
      <c r="Y58" s="21"/>
      <c r="Z58" s="22"/>
      <c r="AA58" s="24" t="s">
        <v>158</v>
      </c>
      <c r="AB58" s="25">
        <f t="shared" si="1"/>
        <v>43982</v>
      </c>
      <c r="AC58" s="24" t="s">
        <v>159</v>
      </c>
      <c r="AD58" s="25">
        <f t="shared" si="0"/>
        <v>43902</v>
      </c>
      <c r="AE58" s="26">
        <v>0.2331</v>
      </c>
      <c r="AF58" s="26">
        <v>0.52939999999999998</v>
      </c>
      <c r="AG58" s="26">
        <v>6.1999999999999998E-3</v>
      </c>
      <c r="AH58" s="26">
        <v>0.33119999999999999</v>
      </c>
      <c r="AI58" s="26">
        <v>5.8599999999999999E-2</v>
      </c>
      <c r="AJ58" s="26">
        <v>0.19109999999999999</v>
      </c>
      <c r="AK58" s="26">
        <v>3.0200000000000001E-2</v>
      </c>
      <c r="AL58" s="26">
        <v>0.61629999999999996</v>
      </c>
      <c r="AM58" s="26">
        <v>7.5999999999999998E-2</v>
      </c>
      <c r="AN58" s="26">
        <v>1.0404</v>
      </c>
      <c r="AO58" s="26">
        <v>4.4299999999999999E-2</v>
      </c>
      <c r="AP58" s="26">
        <v>8.6E-3</v>
      </c>
      <c r="AQ58" s="27">
        <v>331.12259999999998</v>
      </c>
      <c r="AR58" s="28">
        <v>0.1055</v>
      </c>
      <c r="AS58" s="28">
        <v>-1.7422</v>
      </c>
      <c r="AT58" s="28">
        <v>0.93659999999999999</v>
      </c>
      <c r="AU58" s="28">
        <v>1.9599999999999999E-2</v>
      </c>
      <c r="AV58" s="28">
        <v>7.6300000000000007E-2</v>
      </c>
      <c r="AW58" s="28">
        <v>14.8306</v>
      </c>
      <c r="AX58" s="26">
        <v>1.47E-2</v>
      </c>
      <c r="AY58" s="26">
        <v>5.8999999999999999E-3</v>
      </c>
      <c r="AZ58" s="26">
        <v>8.4400000000000003E-2</v>
      </c>
      <c r="BA58" s="28">
        <v>1.0570999999999999</v>
      </c>
      <c r="BB58" s="28">
        <v>3.4241999999999999</v>
      </c>
      <c r="BC58" s="29">
        <v>2070.4094</v>
      </c>
      <c r="BD58" s="28">
        <v>18.616700000000002</v>
      </c>
      <c r="BE58" s="29">
        <v>220.23779999999999</v>
      </c>
      <c r="BF58" s="29">
        <v>3.6499999999999998E-2</v>
      </c>
      <c r="BG58" s="29">
        <v>642.94259999999997</v>
      </c>
      <c r="BH58" s="29">
        <v>4.7537000000000003</v>
      </c>
      <c r="BI58" s="29">
        <v>151.4186</v>
      </c>
      <c r="BJ58" s="29">
        <v>104.6833</v>
      </c>
      <c r="BK58" s="29">
        <v>-1.3551</v>
      </c>
    </row>
    <row r="59" spans="1:63">
      <c r="A59" s="12" t="s">
        <v>127</v>
      </c>
      <c r="B59" s="13">
        <v>58</v>
      </c>
      <c r="C59" s="12" t="s">
        <v>162</v>
      </c>
      <c r="D59" s="12" t="s">
        <v>20</v>
      </c>
      <c r="E59" s="12" t="s">
        <v>21</v>
      </c>
      <c r="F59" s="12" t="s">
        <v>22</v>
      </c>
      <c r="G59" s="12" t="s">
        <v>23</v>
      </c>
      <c r="H59" s="12" t="s">
        <v>24</v>
      </c>
      <c r="I59" s="12" t="s">
        <v>67</v>
      </c>
      <c r="J59" s="12" t="s">
        <v>68</v>
      </c>
      <c r="K59" s="11" t="s">
        <v>149</v>
      </c>
      <c r="L59" s="11" t="s">
        <v>25</v>
      </c>
      <c r="M59" s="11" t="s">
        <v>26</v>
      </c>
      <c r="N59" s="13">
        <v>2.2000000000000002</v>
      </c>
      <c r="O59" s="13" t="s">
        <v>164</v>
      </c>
      <c r="P59" s="13"/>
      <c r="Q59" s="12" t="s">
        <v>160</v>
      </c>
      <c r="R59" s="11" t="s">
        <v>143</v>
      </c>
      <c r="S59" s="11" t="s">
        <v>69</v>
      </c>
      <c r="T59" s="14" t="s">
        <v>140</v>
      </c>
      <c r="U59" s="14"/>
      <c r="V59" s="11"/>
      <c r="W59" s="15">
        <v>-84.178453000000005</v>
      </c>
      <c r="X59" s="15">
        <v>40.454703000000002</v>
      </c>
      <c r="Y59" s="21"/>
      <c r="Z59" s="22"/>
      <c r="AA59" s="24" t="s">
        <v>158</v>
      </c>
      <c r="AB59" s="25">
        <f t="shared" si="1"/>
        <v>43982</v>
      </c>
      <c r="AC59" s="24" t="s">
        <v>159</v>
      </c>
      <c r="AD59" s="25">
        <f t="shared" si="0"/>
        <v>43902</v>
      </c>
      <c r="AE59" s="26">
        <v>0.56089999999999995</v>
      </c>
      <c r="AF59" s="26">
        <v>0.44350000000000001</v>
      </c>
      <c r="AG59" s="26">
        <v>6.1000000000000004E-3</v>
      </c>
      <c r="AH59" s="26">
        <v>0.35659999999999997</v>
      </c>
      <c r="AI59" s="26">
        <v>6.9900000000000004E-2</v>
      </c>
      <c r="AJ59" s="26">
        <v>0.1472</v>
      </c>
      <c r="AK59" s="26">
        <v>3.2599999999999997E-2</v>
      </c>
      <c r="AL59" s="26">
        <v>0.65939999999999999</v>
      </c>
      <c r="AM59" s="26">
        <v>8.2600000000000007E-2</v>
      </c>
      <c r="AN59" s="26">
        <v>1.8432999999999999</v>
      </c>
      <c r="AO59" s="26">
        <v>6.0699999999999997E-2</v>
      </c>
      <c r="AP59" s="26">
        <v>1.14E-2</v>
      </c>
      <c r="AQ59" s="27">
        <v>545.03779999999995</v>
      </c>
      <c r="AR59" s="28">
        <v>0.14269999999999999</v>
      </c>
      <c r="AS59" s="28">
        <v>0.80600000000000005</v>
      </c>
      <c r="AT59" s="28">
        <v>1.1780999999999999</v>
      </c>
      <c r="AU59" s="28">
        <v>2.52E-2</v>
      </c>
      <c r="AV59" s="28">
        <v>7.3800000000000004E-2</v>
      </c>
      <c r="AW59" s="28">
        <v>37.403100000000002</v>
      </c>
      <c r="AX59" s="26">
        <v>1.4999999999999999E-2</v>
      </c>
      <c r="AY59" s="26">
        <v>7.4000000000000003E-3</v>
      </c>
      <c r="AZ59" s="26">
        <v>0.15590000000000001</v>
      </c>
      <c r="BA59" s="28">
        <v>0.9012</v>
      </c>
      <c r="BB59" s="28">
        <v>3.1856</v>
      </c>
      <c r="BC59" s="29">
        <v>2207.5504999999998</v>
      </c>
      <c r="BD59" s="28">
        <v>8.2205999999999992</v>
      </c>
      <c r="BE59" s="29">
        <v>137.92009999999999</v>
      </c>
      <c r="BF59" s="29">
        <v>3.2000000000000001E-2</v>
      </c>
      <c r="BG59" s="29">
        <v>558.69060000000002</v>
      </c>
      <c r="BH59" s="29">
        <v>3.1686000000000001</v>
      </c>
      <c r="BI59" s="29">
        <v>147.50319999999999</v>
      </c>
      <c r="BJ59" s="29">
        <v>-117.0185</v>
      </c>
      <c r="BK59" s="29">
        <v>1.9301999999999999</v>
      </c>
    </row>
    <row r="60" spans="1:63">
      <c r="A60" s="12" t="s">
        <v>128</v>
      </c>
      <c r="B60" s="13">
        <v>59</v>
      </c>
      <c r="C60" s="12" t="s">
        <v>162</v>
      </c>
      <c r="D60" s="12" t="s">
        <v>20</v>
      </c>
      <c r="E60" s="12" t="s">
        <v>21</v>
      </c>
      <c r="F60" s="12" t="s">
        <v>22</v>
      </c>
      <c r="G60" s="12" t="s">
        <v>23</v>
      </c>
      <c r="H60" s="12" t="s">
        <v>24</v>
      </c>
      <c r="I60" s="12" t="s">
        <v>67</v>
      </c>
      <c r="J60" s="12" t="s">
        <v>68</v>
      </c>
      <c r="K60" s="11" t="s">
        <v>149</v>
      </c>
      <c r="L60" s="11" t="s">
        <v>25</v>
      </c>
      <c r="M60" s="11" t="s">
        <v>26</v>
      </c>
      <c r="N60" s="13">
        <v>1.1000000000000001</v>
      </c>
      <c r="O60" s="13" t="s">
        <v>27</v>
      </c>
      <c r="P60" s="13"/>
      <c r="Q60" s="12" t="s">
        <v>160</v>
      </c>
      <c r="R60" s="11" t="s">
        <v>143</v>
      </c>
      <c r="S60" s="11" t="s">
        <v>69</v>
      </c>
      <c r="T60" s="14" t="s">
        <v>140</v>
      </c>
      <c r="V60" s="11"/>
      <c r="W60" s="15">
        <v>-84.178453000000005</v>
      </c>
      <c r="X60" s="15">
        <v>40.454703000000002</v>
      </c>
      <c r="Y60" s="21"/>
      <c r="Z60" s="22"/>
      <c r="AA60" s="24" t="s">
        <v>158</v>
      </c>
      <c r="AB60" s="25">
        <f t="shared" si="1"/>
        <v>43982</v>
      </c>
      <c r="AC60" s="24" t="s">
        <v>159</v>
      </c>
      <c r="AD60" s="25">
        <f t="shared" si="0"/>
        <v>43902</v>
      </c>
      <c r="AE60" s="26">
        <v>7.2599999999999998E-2</v>
      </c>
      <c r="AF60" s="26">
        <v>0.2838</v>
      </c>
      <c r="AG60" s="26">
        <v>4.3E-3</v>
      </c>
      <c r="AH60" s="26">
        <v>0.26869999999999999</v>
      </c>
      <c r="AI60" s="26">
        <v>5.7500000000000002E-2</v>
      </c>
      <c r="AJ60" s="26">
        <v>0.1103</v>
      </c>
      <c r="AK60" s="26">
        <v>1.83E-2</v>
      </c>
      <c r="AL60" s="26">
        <v>0.35680000000000001</v>
      </c>
      <c r="AM60" s="26">
        <v>8.5900000000000004E-2</v>
      </c>
      <c r="AN60" s="26">
        <v>0.72209999999999996</v>
      </c>
      <c r="AO60" s="26">
        <v>2.41E-2</v>
      </c>
      <c r="AP60" s="26">
        <v>1.1599999999999999E-2</v>
      </c>
      <c r="AQ60" s="27">
        <v>282.346</v>
      </c>
      <c r="AR60" s="28">
        <v>5.5100000000000003E-2</v>
      </c>
      <c r="AS60" s="28">
        <v>-1.5680000000000001</v>
      </c>
      <c r="AT60" s="28">
        <v>0.7077</v>
      </c>
      <c r="AU60" s="28">
        <v>7.6E-3</v>
      </c>
      <c r="AV60" s="28">
        <v>5.1200000000000002E-2</v>
      </c>
      <c r="AW60" s="28">
        <v>1.3963000000000001</v>
      </c>
      <c r="AX60" s="26">
        <v>8.0999999999999996E-3</v>
      </c>
      <c r="AY60" s="26">
        <v>8.8000000000000005E-3</v>
      </c>
      <c r="AZ60" s="26">
        <v>5.3100000000000001E-2</v>
      </c>
      <c r="BA60" s="28">
        <v>0.56999999999999995</v>
      </c>
      <c r="BB60" s="28">
        <v>2.9584999999999999</v>
      </c>
      <c r="BC60" s="29">
        <v>1798.8</v>
      </c>
      <c r="BD60" s="28">
        <v>3.3207</v>
      </c>
      <c r="BE60" s="29">
        <v>455.64460000000003</v>
      </c>
      <c r="BF60" s="29">
        <v>-6.6900000000000001E-2</v>
      </c>
      <c r="BG60" s="29">
        <v>460.12279999999998</v>
      </c>
      <c r="BH60" s="29">
        <v>2.7707999999999999</v>
      </c>
      <c r="BI60" s="29">
        <v>69.827200000000005</v>
      </c>
      <c r="BJ60" s="29">
        <v>-115.87609999999999</v>
      </c>
      <c r="BK60" s="29">
        <v>1.7808999999999999</v>
      </c>
    </row>
    <row r="61" spans="1:63">
      <c r="A61" s="12" t="s">
        <v>129</v>
      </c>
      <c r="B61" s="13">
        <v>60</v>
      </c>
      <c r="C61" s="12" t="s">
        <v>162</v>
      </c>
      <c r="D61" s="12" t="s">
        <v>20</v>
      </c>
      <c r="E61" s="12" t="s">
        <v>21</v>
      </c>
      <c r="F61" s="12" t="s">
        <v>22</v>
      </c>
      <c r="G61" s="12" t="s">
        <v>23</v>
      </c>
      <c r="H61" s="12" t="s">
        <v>24</v>
      </c>
      <c r="I61" s="12" t="s">
        <v>67</v>
      </c>
      <c r="J61" s="12" t="s">
        <v>68</v>
      </c>
      <c r="K61" s="11" t="s">
        <v>149</v>
      </c>
      <c r="L61" s="11" t="s">
        <v>25</v>
      </c>
      <c r="M61" s="11" t="s">
        <v>26</v>
      </c>
      <c r="N61" s="13">
        <v>0.4</v>
      </c>
      <c r="O61" s="13" t="s">
        <v>27</v>
      </c>
      <c r="P61" s="13"/>
      <c r="Q61" s="12" t="s">
        <v>160</v>
      </c>
      <c r="R61" s="11" t="s">
        <v>143</v>
      </c>
      <c r="S61" s="11" t="s">
        <v>69</v>
      </c>
      <c r="T61" s="14" t="s">
        <v>140</v>
      </c>
      <c r="V61" s="11"/>
      <c r="W61" s="15">
        <v>-84.178453000000005</v>
      </c>
      <c r="X61" s="15">
        <v>40.454703000000002</v>
      </c>
      <c r="Y61" s="21"/>
      <c r="Z61" s="22"/>
      <c r="AA61" s="24" t="s">
        <v>158</v>
      </c>
      <c r="AB61" s="25">
        <f t="shared" si="1"/>
        <v>43982</v>
      </c>
      <c r="AC61" s="24" t="s">
        <v>159</v>
      </c>
      <c r="AD61" s="25">
        <f t="shared" si="0"/>
        <v>43902</v>
      </c>
      <c r="AE61" s="26">
        <v>0.27910000000000001</v>
      </c>
      <c r="AF61" s="26">
        <v>0.56430000000000002</v>
      </c>
      <c r="AG61" s="26">
        <v>5.4999999999999997E-3</v>
      </c>
      <c r="AH61" s="26">
        <v>0.44119999999999998</v>
      </c>
      <c r="AI61" s="26">
        <v>0.1055</v>
      </c>
      <c r="AJ61" s="26">
        <v>0.1482</v>
      </c>
      <c r="AK61" s="26">
        <v>3.56E-2</v>
      </c>
      <c r="AL61" s="26">
        <v>0.76859999999999995</v>
      </c>
      <c r="AM61" s="26">
        <v>0.2329</v>
      </c>
      <c r="AN61" s="26">
        <v>1.4702</v>
      </c>
      <c r="AO61" s="26">
        <v>3.73E-2</v>
      </c>
      <c r="AP61" s="26">
        <v>2.0400000000000001E-2</v>
      </c>
      <c r="AQ61" s="27">
        <v>624.4</v>
      </c>
      <c r="AR61" s="28">
        <v>0.1065</v>
      </c>
      <c r="AS61" s="28">
        <v>-3.1484000000000001</v>
      </c>
      <c r="AT61" s="28">
        <v>0.8851</v>
      </c>
      <c r="AU61" s="28">
        <v>4.9000000000000002E-2</v>
      </c>
      <c r="AV61" s="28">
        <v>0.1018</v>
      </c>
      <c r="AW61" s="28">
        <v>1.8392999999999999</v>
      </c>
      <c r="AX61" s="26">
        <v>1.29E-2</v>
      </c>
      <c r="AY61" s="26">
        <v>1.5699999999999999E-2</v>
      </c>
      <c r="AZ61" s="26">
        <v>0.1336</v>
      </c>
      <c r="BA61" s="28">
        <v>1.9330000000000001</v>
      </c>
      <c r="BB61" s="28">
        <v>1.8893</v>
      </c>
      <c r="BC61" s="29">
        <v>1388.683</v>
      </c>
      <c r="BD61" s="28">
        <v>5.3402000000000003</v>
      </c>
      <c r="BE61" s="29">
        <v>774.9271</v>
      </c>
      <c r="BF61" s="29">
        <v>7.0800000000000002E-2</v>
      </c>
      <c r="BG61" s="29">
        <v>-287.16250000000002</v>
      </c>
      <c r="BH61" s="29">
        <v>13.3332</v>
      </c>
      <c r="BI61" s="29">
        <v>87.458200000000005</v>
      </c>
      <c r="BJ61" s="29">
        <v>38.539000000000001</v>
      </c>
      <c r="BK61" s="29">
        <v>-1.3694</v>
      </c>
    </row>
    <row r="62" spans="1:63">
      <c r="A62" s="12" t="s">
        <v>130</v>
      </c>
      <c r="B62" s="13">
        <v>61</v>
      </c>
      <c r="C62" s="12" t="s">
        <v>162</v>
      </c>
      <c r="D62" s="12" t="s">
        <v>20</v>
      </c>
      <c r="E62" s="12" t="s">
        <v>21</v>
      </c>
      <c r="F62" s="12" t="s">
        <v>22</v>
      </c>
      <c r="G62" s="12" t="s">
        <v>23</v>
      </c>
      <c r="H62" s="12" t="s">
        <v>24</v>
      </c>
      <c r="I62" s="12" t="s">
        <v>67</v>
      </c>
      <c r="J62" s="12" t="s">
        <v>68</v>
      </c>
      <c r="K62" s="11" t="s">
        <v>149</v>
      </c>
      <c r="L62" s="11" t="s">
        <v>25</v>
      </c>
      <c r="M62" s="11" t="s">
        <v>26</v>
      </c>
      <c r="N62" s="13">
        <v>17.899999999999999</v>
      </c>
      <c r="O62" s="13" t="s">
        <v>147</v>
      </c>
      <c r="P62" s="13"/>
      <c r="Q62" s="12" t="s">
        <v>154</v>
      </c>
      <c r="R62" s="11" t="s">
        <v>143</v>
      </c>
      <c r="S62" s="11" t="s">
        <v>69</v>
      </c>
      <c r="T62" s="14" t="s">
        <v>140</v>
      </c>
      <c r="V62" s="11"/>
      <c r="W62" s="15">
        <v>-84.178453000000005</v>
      </c>
      <c r="X62" s="15">
        <v>40.454703000000002</v>
      </c>
      <c r="Y62" s="21"/>
      <c r="Z62" s="22"/>
      <c r="AA62" s="24" t="s">
        <v>158</v>
      </c>
      <c r="AB62" s="25">
        <f t="shared" si="1"/>
        <v>43982</v>
      </c>
      <c r="AC62" s="24" t="s">
        <v>159</v>
      </c>
      <c r="AD62" s="25">
        <f t="shared" si="0"/>
        <v>43902</v>
      </c>
      <c r="AE62" s="26">
        <v>1.0755999999999999</v>
      </c>
      <c r="AF62" s="26">
        <v>2.157</v>
      </c>
      <c r="AG62" s="26">
        <v>-3.5999999999999999E-3</v>
      </c>
      <c r="AH62" s="26">
        <v>3.8934000000000002</v>
      </c>
      <c r="AI62" s="26">
        <v>1.129</v>
      </c>
      <c r="AJ62" s="26">
        <v>12.6571</v>
      </c>
      <c r="AK62" s="26">
        <v>0.11169999999999999</v>
      </c>
      <c r="AL62" s="26">
        <v>4.7564000000000002</v>
      </c>
      <c r="AM62" s="26">
        <v>0.1573</v>
      </c>
      <c r="AN62" s="26">
        <v>4.0498000000000003</v>
      </c>
      <c r="AO62" s="26">
        <v>0.1467</v>
      </c>
      <c r="AP62" s="26">
        <v>5.2900000000000003E-2</v>
      </c>
      <c r="AQ62" s="27">
        <v>688.89599999999996</v>
      </c>
      <c r="AR62" s="28">
        <v>0.20200000000000001</v>
      </c>
      <c r="AS62" s="28">
        <v>-3.0832999999999999</v>
      </c>
      <c r="AT62" s="28">
        <v>3.3348</v>
      </c>
      <c r="AU62" s="28">
        <v>0.60940000000000005</v>
      </c>
      <c r="AV62" s="28">
        <v>0.23319999999999999</v>
      </c>
      <c r="AW62" s="28">
        <v>27.213100000000001</v>
      </c>
      <c r="AX62" s="26">
        <v>3.39E-2</v>
      </c>
      <c r="AY62" s="26">
        <v>3.7600000000000001E-2</v>
      </c>
      <c r="AZ62" s="26">
        <v>0.27950000000000003</v>
      </c>
      <c r="BA62" s="28">
        <v>3.1240000000000001</v>
      </c>
      <c r="BB62" s="28">
        <v>72.013199999999998</v>
      </c>
      <c r="BC62" s="29">
        <v>4168.0933000000005</v>
      </c>
      <c r="BD62" s="28">
        <v>368.04250000000002</v>
      </c>
      <c r="BE62" s="29">
        <v>-336.1114</v>
      </c>
      <c r="BF62" s="29">
        <v>0.2326</v>
      </c>
      <c r="BG62" s="29">
        <v>886.20770000000005</v>
      </c>
      <c r="BH62" s="29">
        <v>2.8441000000000001</v>
      </c>
      <c r="BI62" s="29">
        <v>292.11149999999998</v>
      </c>
      <c r="BJ62" s="29">
        <v>99.995400000000004</v>
      </c>
      <c r="BK62" s="29">
        <v>4.3634000000000004</v>
      </c>
    </row>
    <row r="63" spans="1:63">
      <c r="A63" s="12" t="s">
        <v>131</v>
      </c>
      <c r="B63" s="13">
        <v>62</v>
      </c>
      <c r="C63" s="12" t="s">
        <v>162</v>
      </c>
      <c r="D63" s="12" t="s">
        <v>20</v>
      </c>
      <c r="E63" s="12" t="s">
        <v>21</v>
      </c>
      <c r="F63" s="12" t="s">
        <v>22</v>
      </c>
      <c r="G63" s="12" t="s">
        <v>23</v>
      </c>
      <c r="H63" s="12" t="s">
        <v>24</v>
      </c>
      <c r="I63" s="12" t="s">
        <v>67</v>
      </c>
      <c r="J63" s="12" t="s">
        <v>68</v>
      </c>
      <c r="K63" s="11" t="s">
        <v>149</v>
      </c>
      <c r="L63" s="11" t="s">
        <v>25</v>
      </c>
      <c r="M63" s="11" t="s">
        <v>26</v>
      </c>
      <c r="N63" s="13">
        <v>14.9</v>
      </c>
      <c r="O63" s="13" t="s">
        <v>27</v>
      </c>
      <c r="P63" s="13"/>
      <c r="Q63" s="12" t="s">
        <v>154</v>
      </c>
      <c r="R63" s="11" t="s">
        <v>143</v>
      </c>
      <c r="S63" s="11" t="s">
        <v>69</v>
      </c>
      <c r="T63" s="14" t="s">
        <v>140</v>
      </c>
      <c r="V63" s="11"/>
      <c r="W63" s="15">
        <v>-84.178453000000005</v>
      </c>
      <c r="X63" s="15">
        <v>40.454703000000002</v>
      </c>
      <c r="Y63" s="21"/>
      <c r="Z63" s="22"/>
      <c r="AA63" s="24" t="s">
        <v>158</v>
      </c>
      <c r="AB63" s="25">
        <f t="shared" si="1"/>
        <v>43982</v>
      </c>
      <c r="AC63" s="24" t="s">
        <v>159</v>
      </c>
      <c r="AD63" s="25">
        <f t="shared" si="0"/>
        <v>43902</v>
      </c>
      <c r="AE63" s="26">
        <v>1.0178</v>
      </c>
      <c r="AF63" s="26">
        <v>0.17499999999999999</v>
      </c>
      <c r="AG63" s="26">
        <v>6.4000000000000003E-3</v>
      </c>
      <c r="AH63" s="26">
        <v>0.23530000000000001</v>
      </c>
      <c r="AI63" s="26">
        <v>0.1106</v>
      </c>
      <c r="AJ63" s="26">
        <v>0.17130000000000001</v>
      </c>
      <c r="AK63" s="26">
        <v>3.4599999999999999E-2</v>
      </c>
      <c r="AL63" s="26">
        <v>0.47820000000000001</v>
      </c>
      <c r="AM63" s="26">
        <v>0.18959999999999999</v>
      </c>
      <c r="AN63" s="26">
        <v>0.32650000000000001</v>
      </c>
      <c r="AO63" s="26">
        <v>-7.1000000000000004E-3</v>
      </c>
      <c r="AP63" s="26">
        <v>2.2599999999999999E-2</v>
      </c>
      <c r="AQ63" s="27">
        <v>758.3492</v>
      </c>
      <c r="AR63" s="28">
        <v>1.7899999999999999E-2</v>
      </c>
      <c r="AS63" s="28">
        <v>-2.4077999999999999</v>
      </c>
      <c r="AT63" s="28">
        <v>0.1976</v>
      </c>
      <c r="AU63" s="28">
        <v>9.9000000000000005E-2</v>
      </c>
      <c r="AV63" s="28">
        <v>0.1263</v>
      </c>
      <c r="AW63" s="28">
        <v>-3.0095999999999998</v>
      </c>
      <c r="AX63" s="26">
        <v>3.8E-3</v>
      </c>
      <c r="AY63" s="26">
        <v>1.6299999999999999E-2</v>
      </c>
      <c r="AZ63" s="26">
        <v>3.9199999999999999E-2</v>
      </c>
      <c r="BA63" s="28">
        <v>3.6638999999999999</v>
      </c>
      <c r="BB63" s="28">
        <v>1.9988999999999999</v>
      </c>
      <c r="BC63" s="29">
        <v>972.51310000000001</v>
      </c>
      <c r="BD63" s="28">
        <v>4.6778000000000004</v>
      </c>
      <c r="BE63" s="29">
        <v>-143.76689999999999</v>
      </c>
      <c r="BF63" s="29">
        <v>8.48E-2</v>
      </c>
      <c r="BG63" s="29">
        <v>-166.19049999999999</v>
      </c>
      <c r="BH63" s="29">
        <v>1.9948999999999999</v>
      </c>
      <c r="BI63" s="29">
        <v>84.124099999999999</v>
      </c>
      <c r="BJ63" s="29">
        <v>-109.883</v>
      </c>
      <c r="BK63" s="29">
        <v>0.62509999999999999</v>
      </c>
    </row>
    <row r="65" spans="1:8">
      <c r="A65" s="31"/>
      <c r="B65" s="30" t="s">
        <v>165</v>
      </c>
      <c r="H65" s="32"/>
    </row>
  </sheetData>
  <sortState xmlns:xlrd2="http://schemas.microsoft.com/office/spreadsheetml/2017/richdata2" ref="A2:BM120">
    <sortCondition ref="A2:A120"/>
  </sortState>
  <pageMargins left="1" right="1" top="1" bottom="1" header="0.3" footer="0.3"/>
  <pageSetup firstPageNumber="56" fitToWidth="13" orientation="landscape" useFirstPageNumber="1" verticalDpi="1200" r:id="rId1"/>
  <headerFooter>
    <oddFooter>&amp;C&amp;"Adobe Caslon Pro,Regular"&amp;10&amp;P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ML</cp:lastModifiedBy>
  <cp:lastPrinted>2021-06-11T20:27:38Z</cp:lastPrinted>
  <dcterms:created xsi:type="dcterms:W3CDTF">2018-06-06T16:23:20Z</dcterms:created>
  <dcterms:modified xsi:type="dcterms:W3CDTF">2022-05-06T18:29:59Z</dcterms:modified>
</cp:coreProperties>
</file>